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Leitung_CPLS\SKBQL\2019 - Totalresvision_BiVo und Bipla\Veröffentlichung 2023\Kompetenznachweise\2023_nach_Schulung_veröffentlicht_laufend aktualisiert Stand 11.02.2026\"/>
    </mc:Choice>
  </mc:AlternateContent>
  <xr:revisionPtr revIDLastSave="0" documentId="13_ncr:1_{F8DD2265-08E7-46F3-B757-6DE36D3FF3BB}" xr6:coauthVersionLast="47" xr6:coauthVersionMax="47" xr10:uidLastSave="{00000000-0000-0000-0000-000000000000}"/>
  <bookViews>
    <workbookView xWindow="-120" yWindow="-120" windowWidth="29040" windowHeight="17520" activeTab="3" xr2:uid="{E9B905CD-5EE4-4FE0-B079-8F928A631AA7}"/>
  </bookViews>
  <sheets>
    <sheet name="KN üK1" sheetId="26" r:id="rId1"/>
    <sheet name="KN üK2" sheetId="27" r:id="rId2"/>
    <sheet name="KN üK3" sheetId="28" r:id="rId3"/>
    <sheet name="KN üK4" sheetId="29" r:id="rId4"/>
  </sheets>
  <definedNames>
    <definedName name="_xlnm.Print_Area" localSheetId="0">'KN üK1'!$A$1:$U$93</definedName>
    <definedName name="_xlnm.Print_Area" localSheetId="1">'KN üK2'!$A$1:$U$94</definedName>
    <definedName name="_xlnm.Print_Area" localSheetId="2">'KN üK3'!$A$1:$U$96</definedName>
    <definedName name="_xlnm.Print_Area" localSheetId="3">'KN üK4'!$A$1:$U$98</definedName>
    <definedName name="Schlussbemerkungen" localSheetId="0">'KN üK1'!$A$53</definedName>
    <definedName name="Schlussbemerkungen" localSheetId="1">'KN üK2'!$A$54</definedName>
    <definedName name="Schlussbemerkungen" localSheetId="2">'KN üK3'!$A$56</definedName>
    <definedName name="Schlussbemerkungen" localSheetId="3">'KN üK4'!$A$58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84" i="29" l="1"/>
  <c r="AG82" i="28"/>
  <c r="M84" i="28" s="1"/>
  <c r="AG80" i="27"/>
  <c r="M82" i="27" s="1"/>
  <c r="AG79" i="26"/>
  <c r="M81" i="26" s="1"/>
  <c r="X50" i="26"/>
  <c r="J50" i="26"/>
  <c r="H50" i="26"/>
  <c r="F50" i="26"/>
  <c r="D50" i="26"/>
  <c r="X49" i="26"/>
  <c r="J49" i="26"/>
  <c r="H49" i="26"/>
  <c r="F49" i="26"/>
  <c r="D49" i="26"/>
  <c r="X48" i="26"/>
  <c r="J48" i="26"/>
  <c r="H48" i="26"/>
  <c r="F48" i="26"/>
  <c r="D48" i="26"/>
  <c r="X51" i="27"/>
  <c r="J51" i="27"/>
  <c r="H51" i="27"/>
  <c r="F51" i="27"/>
  <c r="D51" i="27"/>
  <c r="X50" i="27"/>
  <c r="J50" i="27"/>
  <c r="H50" i="27"/>
  <c r="F50" i="27"/>
  <c r="D50" i="27"/>
  <c r="X49" i="27"/>
  <c r="J49" i="27"/>
  <c r="H49" i="27"/>
  <c r="F49" i="27"/>
  <c r="D49" i="27"/>
  <c r="X53" i="28"/>
  <c r="J53" i="28"/>
  <c r="H53" i="28"/>
  <c r="F53" i="28"/>
  <c r="D53" i="28"/>
  <c r="X52" i="28"/>
  <c r="J52" i="28"/>
  <c r="H52" i="28"/>
  <c r="F52" i="28"/>
  <c r="D52" i="28"/>
  <c r="X51" i="28"/>
  <c r="J51" i="28"/>
  <c r="H51" i="28"/>
  <c r="F51" i="28"/>
  <c r="D51" i="28"/>
  <c r="R43" i="29"/>
  <c r="R41" i="28"/>
  <c r="R37" i="27"/>
  <c r="X21" i="29" l="1"/>
  <c r="U21" i="29"/>
  <c r="T21" i="29"/>
  <c r="S21" i="29"/>
  <c r="R21" i="29"/>
  <c r="X20" i="29"/>
  <c r="U20" i="29"/>
  <c r="T20" i="29"/>
  <c r="S20" i="29"/>
  <c r="R20" i="29"/>
  <c r="X19" i="29"/>
  <c r="U19" i="29"/>
  <c r="T19" i="29"/>
  <c r="S19" i="29"/>
  <c r="R19" i="29"/>
  <c r="X21" i="28"/>
  <c r="U21" i="28"/>
  <c r="T21" i="28"/>
  <c r="S21" i="28"/>
  <c r="R21" i="28"/>
  <c r="X20" i="28"/>
  <c r="U20" i="28"/>
  <c r="T20" i="28"/>
  <c r="S20" i="28"/>
  <c r="R20" i="28"/>
  <c r="X19" i="28"/>
  <c r="U19" i="28"/>
  <c r="T19" i="28"/>
  <c r="S19" i="28"/>
  <c r="R19" i="28"/>
  <c r="X21" i="27"/>
  <c r="U21" i="27"/>
  <c r="T21" i="27"/>
  <c r="S21" i="27"/>
  <c r="R21" i="27"/>
  <c r="X20" i="27"/>
  <c r="U20" i="27"/>
  <c r="T20" i="27"/>
  <c r="S20" i="27"/>
  <c r="R20" i="27"/>
  <c r="X19" i="27"/>
  <c r="U19" i="27"/>
  <c r="T19" i="27"/>
  <c r="S19" i="27"/>
  <c r="R19" i="27"/>
  <c r="S20" i="26"/>
  <c r="X30" i="27"/>
  <c r="U30" i="27"/>
  <c r="T30" i="27"/>
  <c r="S30" i="27"/>
  <c r="R30" i="27"/>
  <c r="X29" i="27"/>
  <c r="U29" i="27"/>
  <c r="T29" i="27"/>
  <c r="S29" i="27"/>
  <c r="R29" i="27"/>
  <c r="X28" i="27"/>
  <c r="U28" i="27"/>
  <c r="T28" i="27"/>
  <c r="S28" i="27"/>
  <c r="R28" i="27"/>
  <c r="X28" i="26"/>
  <c r="U28" i="26"/>
  <c r="T28" i="26"/>
  <c r="S28" i="26"/>
  <c r="R28" i="26"/>
  <c r="T47" i="29" l="1"/>
  <c r="T45" i="28"/>
  <c r="M86" i="29" l="1"/>
  <c r="X55" i="29"/>
  <c r="J55" i="29"/>
  <c r="H55" i="29"/>
  <c r="F55" i="29"/>
  <c r="D55" i="29"/>
  <c r="X54" i="29"/>
  <c r="J54" i="29"/>
  <c r="H54" i="29"/>
  <c r="F54" i="29"/>
  <c r="D54" i="29"/>
  <c r="X53" i="29"/>
  <c r="J53" i="29"/>
  <c r="H53" i="29"/>
  <c r="F53" i="29"/>
  <c r="D53" i="29"/>
  <c r="X40" i="29"/>
  <c r="U40" i="29"/>
  <c r="T40" i="29"/>
  <c r="S40" i="29"/>
  <c r="R40" i="29"/>
  <c r="X39" i="29"/>
  <c r="U39" i="29"/>
  <c r="T39" i="29"/>
  <c r="S39" i="29"/>
  <c r="R39" i="29"/>
  <c r="X38" i="29"/>
  <c r="U38" i="29"/>
  <c r="T38" i="29"/>
  <c r="S38" i="29"/>
  <c r="R38" i="29"/>
  <c r="X37" i="29"/>
  <c r="U37" i="29"/>
  <c r="T37" i="29"/>
  <c r="S37" i="29"/>
  <c r="R37" i="29"/>
  <c r="X34" i="29"/>
  <c r="U34" i="29"/>
  <c r="T34" i="29"/>
  <c r="S34" i="29"/>
  <c r="R34" i="29"/>
  <c r="X33" i="29"/>
  <c r="U33" i="29"/>
  <c r="T33" i="29"/>
  <c r="S33" i="29"/>
  <c r="R33" i="29"/>
  <c r="X32" i="29"/>
  <c r="U32" i="29"/>
  <c r="T32" i="29"/>
  <c r="S32" i="29"/>
  <c r="R32" i="29"/>
  <c r="X31" i="29"/>
  <c r="U31" i="29"/>
  <c r="T31" i="29"/>
  <c r="S31" i="29"/>
  <c r="R31" i="29"/>
  <c r="X28" i="29"/>
  <c r="U28" i="29"/>
  <c r="T28" i="29"/>
  <c r="S28" i="29"/>
  <c r="R28" i="29"/>
  <c r="X27" i="29"/>
  <c r="U27" i="29"/>
  <c r="T27" i="29"/>
  <c r="S27" i="29"/>
  <c r="R27" i="29"/>
  <c r="X26" i="29"/>
  <c r="U26" i="29"/>
  <c r="T26" i="29"/>
  <c r="S26" i="29"/>
  <c r="R26" i="29"/>
  <c r="X25" i="29"/>
  <c r="U25" i="29"/>
  <c r="T25" i="29"/>
  <c r="S25" i="29"/>
  <c r="R25" i="29"/>
  <c r="X22" i="29"/>
  <c r="U22" i="29"/>
  <c r="T22" i="29"/>
  <c r="S22" i="29"/>
  <c r="R22" i="29"/>
  <c r="R37" i="28"/>
  <c r="X38" i="28"/>
  <c r="U38" i="28"/>
  <c r="T38" i="28"/>
  <c r="S38" i="28"/>
  <c r="R38" i="28"/>
  <c r="X37" i="28"/>
  <c r="U37" i="28"/>
  <c r="T37" i="28"/>
  <c r="S37" i="28"/>
  <c r="X36" i="28"/>
  <c r="U36" i="28"/>
  <c r="T36" i="28"/>
  <c r="S36" i="28"/>
  <c r="R36" i="28"/>
  <c r="X35" i="28"/>
  <c r="U35" i="28"/>
  <c r="T35" i="28"/>
  <c r="S35" i="28"/>
  <c r="R35" i="28"/>
  <c r="X31" i="28"/>
  <c r="U31" i="28"/>
  <c r="T31" i="28"/>
  <c r="S31" i="28"/>
  <c r="R31" i="28"/>
  <c r="X30" i="28"/>
  <c r="U30" i="28"/>
  <c r="T30" i="28"/>
  <c r="S30" i="28"/>
  <c r="R30" i="28"/>
  <c r="X29" i="28"/>
  <c r="U29" i="28"/>
  <c r="T29" i="28"/>
  <c r="S29" i="28"/>
  <c r="R29" i="28"/>
  <c r="X26" i="28"/>
  <c r="U26" i="28"/>
  <c r="T26" i="28"/>
  <c r="S26" i="28"/>
  <c r="R26" i="28"/>
  <c r="X32" i="28"/>
  <c r="U32" i="28"/>
  <c r="T32" i="28"/>
  <c r="S32" i="28"/>
  <c r="R32" i="28"/>
  <c r="X25" i="28"/>
  <c r="U25" i="28"/>
  <c r="T25" i="28"/>
  <c r="S25" i="28"/>
  <c r="R25" i="28"/>
  <c r="X22" i="28"/>
  <c r="U22" i="28"/>
  <c r="T22" i="28"/>
  <c r="S22" i="28"/>
  <c r="R22" i="28"/>
  <c r="X43" i="29" l="1"/>
  <c r="R44" i="29"/>
  <c r="X41" i="28"/>
  <c r="U41" i="28" s="1"/>
  <c r="R42" i="28"/>
  <c r="T42" i="27"/>
  <c r="X34" i="27"/>
  <c r="U34" i="27"/>
  <c r="T34" i="27"/>
  <c r="S34" i="27"/>
  <c r="R34" i="27"/>
  <c r="X33" i="27"/>
  <c r="U33" i="27"/>
  <c r="T33" i="27"/>
  <c r="S33" i="27"/>
  <c r="R33" i="27"/>
  <c r="X25" i="27"/>
  <c r="U25" i="27"/>
  <c r="T25" i="27"/>
  <c r="S25" i="27"/>
  <c r="R25" i="27"/>
  <c r="X24" i="27"/>
  <c r="U24" i="27"/>
  <c r="T24" i="27"/>
  <c r="S24" i="27"/>
  <c r="R24" i="27"/>
  <c r="X37" i="27" l="1"/>
  <c r="U43" i="29"/>
  <c r="R38" i="27"/>
  <c r="T40" i="26"/>
  <c r="U37" i="27" l="1"/>
  <c r="R35" i="26"/>
  <c r="X32" i="26"/>
  <c r="U32" i="26"/>
  <c r="T32" i="26"/>
  <c r="S32" i="26"/>
  <c r="R32" i="26"/>
  <c r="X31" i="26"/>
  <c r="U31" i="26"/>
  <c r="T31" i="26"/>
  <c r="S31" i="26"/>
  <c r="R31" i="26"/>
  <c r="X25" i="26"/>
  <c r="U25" i="26"/>
  <c r="T25" i="26"/>
  <c r="S25" i="26"/>
  <c r="R25" i="26"/>
  <c r="X24" i="26"/>
  <c r="U24" i="26"/>
  <c r="T24" i="26"/>
  <c r="S24" i="26"/>
  <c r="R24" i="26"/>
  <c r="X21" i="26"/>
  <c r="U21" i="26"/>
  <c r="T21" i="26"/>
  <c r="S21" i="26"/>
  <c r="R21" i="26"/>
  <c r="X20" i="26"/>
  <c r="U20" i="26"/>
  <c r="T20" i="26"/>
  <c r="R20" i="26"/>
  <c r="X19" i="26"/>
  <c r="U19" i="26"/>
  <c r="T19" i="26"/>
  <c r="S19" i="26"/>
  <c r="R19" i="26"/>
  <c r="X35" i="26" l="1"/>
  <c r="R36" i="26"/>
  <c r="U35" i="26" l="1"/>
</calcChain>
</file>

<file path=xl/sharedStrings.xml><?xml version="1.0" encoding="utf-8"?>
<sst xmlns="http://schemas.openxmlformats.org/spreadsheetml/2006/main" count="400" uniqueCount="105">
  <si>
    <t>Lernende/r:</t>
  </si>
  <si>
    <t xml:space="preserve">Bemerkungen Lernende/r: </t>
  </si>
  <si>
    <t xml:space="preserve">Note:  </t>
  </si>
  <si>
    <t xml:space="preserve">Punktemaximum: </t>
  </si>
  <si>
    <t xml:space="preserve"> Laborinfrastruktur betriebsbereit halten</t>
  </si>
  <si>
    <t>g4</t>
  </si>
  <si>
    <t xml:space="preserve"> Laborabfälle aufbereiten und entsorgen</t>
  </si>
  <si>
    <t>g3</t>
  </si>
  <si>
    <t xml:space="preserve"> Labor sauber und sicher halten</t>
  </si>
  <si>
    <t>g2</t>
  </si>
  <si>
    <t xml:space="preserve"> Labormaterial und Produkte beschaffen, kennzeichnen und lagern</t>
  </si>
  <si>
    <t>g1</t>
  </si>
  <si>
    <t>e4</t>
  </si>
  <si>
    <t>e3</t>
  </si>
  <si>
    <t xml:space="preserve"> Daten von Laborversuchen und Arbeitsabläufen auswerten und interpretieren</t>
  </si>
  <si>
    <t>e2</t>
  </si>
  <si>
    <t>e1</t>
  </si>
  <si>
    <t xml:space="preserve"> Laborarbeitsplatz und -arbeitsgeräte kontrollieren und vorbereiten</t>
  </si>
  <si>
    <t>a4</t>
  </si>
  <si>
    <t xml:space="preserve"> Notwendige Laborressourcen beschaffen</t>
  </si>
  <si>
    <t>a3</t>
  </si>
  <si>
    <t>a2</t>
  </si>
  <si>
    <t>a1</t>
  </si>
  <si>
    <t>Beurteilungsperiode:</t>
  </si>
  <si>
    <t>Vorname:</t>
  </si>
  <si>
    <t>Name:</t>
  </si>
  <si>
    <t xml:space="preserve"> Unterschrift:</t>
  </si>
  <si>
    <t>Name Beurteiler/in:</t>
  </si>
  <si>
    <t>Rückseite beachten</t>
  </si>
  <si>
    <t>-</t>
  </si>
  <si>
    <t>Dieser Kompetenznachweis wurde am</t>
  </si>
  <si>
    <r>
      <t xml:space="preserve"> Arbeitsschritte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Ergebnisse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aus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Laborversuchen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Arbeitsabläufen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darstellen 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berechnen</t>
    </r>
  </si>
  <si>
    <r>
      <t xml:space="preserve"> Versuchs- 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arbeitsablaufrelevante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Informationen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für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die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Laborarbeiten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ermitteln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und</t>
    </r>
    <r>
      <rPr>
        <sz val="7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bewerten</t>
    </r>
  </si>
  <si>
    <t>Kompetenznachweis Nr. 1 «überbetriebliche Kurse»</t>
  </si>
  <si>
    <t>Kompetenznachweis Nr. 4 «überbetriebliche Kurse»</t>
  </si>
  <si>
    <t>ük-Zentrum/Lernort:</t>
  </si>
  <si>
    <t xml:space="preserve"> Absenzen</t>
  </si>
  <si>
    <t xml:space="preserve"> Anwesenheit absolut  =</t>
  </si>
  <si>
    <t>Kursleiter/in:</t>
  </si>
  <si>
    <t xml:space="preserve">Bemerkungen Kursleiter/in: </t>
  </si>
  <si>
    <t>Kompetenznachweis Nr. 3 «überbetriebliche Kurse»</t>
  </si>
  <si>
    <t>Kompetenznachweis Nr. 2 «überbetriebliche Kurse»</t>
  </si>
  <si>
    <t>Geburtsdatum:</t>
  </si>
  <si>
    <t xml:space="preserve"> Kommunikation</t>
  </si>
  <si>
    <t xml:space="preserve"> Zuverlässigkeit</t>
  </si>
  <si>
    <t xml:space="preserve"> Teamarbeit</t>
  </si>
  <si>
    <t xml:space="preserve"> Anforderungen &gt;80% erfüllt</t>
  </si>
  <si>
    <t xml:space="preserve"> Anforderungen zwischen
 50-80% erfüllt</t>
  </si>
  <si>
    <t xml:space="preserve"> Anforderungen zwischen
 20-50% erfüllt</t>
  </si>
  <si>
    <t xml:space="preserve"> Anforderungen &lt;20% erfüllt</t>
  </si>
  <si>
    <t>Bemerkungen</t>
  </si>
  <si>
    <t>Die Anzahl Präsenztage als Zahl eingeben.</t>
  </si>
  <si>
    <r>
      <t xml:space="preserve">HKB Planen und Vorbereiten von Versuchen und Arbeitsabläufen </t>
    </r>
    <r>
      <rPr>
        <b/>
        <vertAlign val="superscript"/>
        <sz val="11"/>
        <color theme="1"/>
        <rFont val="Calibri"/>
        <family val="2"/>
        <scheme val="minor"/>
      </rPr>
      <t>1)</t>
    </r>
  </si>
  <si>
    <t>HKB Durchführen von Versuchen und Arbeitsabläufen im Labor</t>
  </si>
  <si>
    <t xml:space="preserve">HKB Aufbereiten von Daten </t>
  </si>
  <si>
    <t>HKB Organisieren des Labors</t>
  </si>
  <si>
    <t>Datum:</t>
  </si>
  <si>
    <t>Gesetzliche Vertretung:</t>
  </si>
  <si>
    <t xml:space="preserve"> Kontrollfeld</t>
  </si>
  <si>
    <r>
      <rPr>
        <vertAlign val="superscript"/>
        <sz val="10"/>
        <color theme="1"/>
        <rFont val="Calibri"/>
        <family val="2"/>
        <scheme val="minor"/>
      </rPr>
      <t xml:space="preserve"> 2)</t>
    </r>
    <r>
      <rPr>
        <sz val="10"/>
        <color theme="1"/>
        <rFont val="Calibri"/>
        <family val="2"/>
        <scheme val="minor"/>
      </rPr>
      <t xml:space="preserve"> </t>
    </r>
  </si>
  <si>
    <t xml:space="preserve"> Anwesenheit prozentual</t>
  </si>
  <si>
    <r>
      <t xml:space="preserve">Transversale Kompetenzen </t>
    </r>
    <r>
      <rPr>
        <b/>
        <vertAlign val="superscript"/>
        <sz val="11"/>
        <color theme="1"/>
        <rFont val="Calibri"/>
        <family val="2"/>
        <scheme val="minor"/>
      </rPr>
      <t>2)</t>
    </r>
  </si>
  <si>
    <r>
      <t xml:space="preserve"> </t>
    </r>
    <r>
      <rPr>
        <b/>
        <i/>
        <sz val="9"/>
        <color theme="1"/>
        <rFont val="Calibri"/>
        <family val="2"/>
        <scheme val="minor"/>
      </rPr>
      <t>Rechtsmittelbelehrung:</t>
    </r>
  </si>
  <si>
    <t>Nur die Spalten A bis U werden gedruckt</t>
  </si>
  <si>
    <t xml:space="preserve"> Laborversuche, Arbeitsabläufe, Ergebnisse und Rückmeldungen reflektieren,
 bewerten und Massnahmen ableiten</t>
  </si>
  <si>
    <r>
      <rPr>
        <vertAlign val="superscript"/>
        <sz val="9"/>
        <color theme="1"/>
        <rFont val="Calibri"/>
        <family val="2"/>
        <scheme val="minor"/>
      </rPr>
      <t xml:space="preserve"> 1)</t>
    </r>
    <r>
      <rPr>
        <sz val="9"/>
        <color theme="1"/>
        <rFont val="Calibri"/>
        <family val="2"/>
        <scheme val="minor"/>
      </rPr>
      <t xml:space="preserve"> </t>
    </r>
  </si>
  <si>
    <t xml:space="preserve">Erreichte Punkte: </t>
  </si>
  <si>
    <t>d1</t>
  </si>
  <si>
    <t xml:space="preserve"> Beschichtungsstoffe und Beschichtungen herstellen</t>
  </si>
  <si>
    <t>d3</t>
  </si>
  <si>
    <t xml:space="preserve"> Prozesse im Labor, in der Produktion und in der Anwendungstechnik ausführen und überwachen</t>
  </si>
  <si>
    <t>d4</t>
  </si>
  <si>
    <t xml:space="preserve"> Beschichtungsstoffe und Beschichtungen anwendungstechnisch analysieren und prüfen</t>
  </si>
  <si>
    <t>d2</t>
  </si>
  <si>
    <t xml:space="preserve"> Beschichtungsstoffe einstellen und die Rezeptur gemäss Vorgaben und Anforderungen optimieren</t>
  </si>
  <si>
    <t>Laborantin EFZ / Laborant EFZ; Fachrichtung Farbe und Lack</t>
  </si>
  <si>
    <t>Berufsnummer:  65404</t>
  </si>
  <si>
    <t>Lehrzeit:</t>
  </si>
  <si>
    <t>HKB = Handlungskompetenzbereich; Bildungsplan vom 30.06.2022 Seite 10, Übersicht der Handlungskompetenzen</t>
  </si>
  <si>
    <r>
      <rPr>
        <b/>
        <sz val="11"/>
        <color theme="1"/>
        <rFont val="Calibri"/>
        <family val="2"/>
        <scheme val="minor"/>
      </rPr>
      <t xml:space="preserve">Beim Ausfüllen zu beachten:
</t>
    </r>
    <r>
      <rPr>
        <sz val="11"/>
        <color theme="1"/>
        <rFont val="Calibri"/>
        <family val="2"/>
        <scheme val="minor"/>
      </rPr>
      <t>- Das Formular ist schreibgeschützt.
- Nur gelb markierte Bereiche bearbeiten.</t>
    </r>
  </si>
  <si>
    <t xml:space="preserve">
Die Note erscheint erst, wenn alle HK beurteilt sind.
Sie wird auf eine halbe oder ganze Note gerundet.</t>
  </si>
  <si>
    <t>Bemerkungen durch die lernende Person sind fakultativ.
Erfolgen keine Bemerkungen, ist der Vermerk "keine Bemerkungen" einzusetzen.</t>
  </si>
  <si>
    <r>
      <rPr>
        <sz val="11"/>
        <color theme="1"/>
        <rFont val="Calibri"/>
        <family val="2"/>
        <scheme val="minor"/>
      </rPr>
      <t xml:space="preserve">Weil Datierung und Unterschrift handschriftlich oder elektronisch erfolgen können, sind diese Felder </t>
    </r>
    <r>
      <rPr>
        <b/>
        <sz val="11"/>
        <color theme="1"/>
        <rFont val="Calibri"/>
        <family val="2"/>
        <scheme val="minor"/>
      </rPr>
      <t xml:space="preserve">nicht </t>
    </r>
    <r>
      <rPr>
        <sz val="11"/>
        <color theme="1"/>
        <rFont val="Calibri"/>
        <family val="2"/>
        <scheme val="minor"/>
      </rPr>
      <t>gelb markiert.</t>
    </r>
  </si>
  <si>
    <t>Rechtsmittelbelehrung des zuständigen Prüfungskantons einfügen.</t>
  </si>
  <si>
    <t>Daten der kantonalen Sammelstelle (zuständige OdA, Berufs- oder Gewerbeverband, Berufsfachschule o.a.) sowie die Einreichungsfrist einfügen.</t>
  </si>
  <si>
    <t xml:space="preserve"> Versuchs- und arbeitsablaufrelevante Informationen für die Laborarbeiten ermitteln und bewerten</t>
  </si>
  <si>
    <t xml:space="preserve"> Arbeitsschritte und Ergebnisse aus Laborversuchen und Arbeitsabläufen darstellen und berechnen</t>
  </si>
  <si>
    <t>A</t>
  </si>
  <si>
    <t>B</t>
  </si>
  <si>
    <t>C</t>
  </si>
  <si>
    <t>D</t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</si>
  <si>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</si>
  <si>
    <r>
      <t xml:space="preserve">Pro transversale Kompetenz ist ausschliesslich eine Beurteilung in den Spalten A - D zulässig. 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</si>
  <si>
    <t>Die Beurteilungen der transversalen Kompetenzen sind zusätzliche Informationen zu Handen der Lehrbetriebe. Sie fliessen nicht in die Notenberechnung ein.</t>
  </si>
  <si>
    <t>Datum der Besprechung (Format: tt.mm.jjjj)</t>
  </si>
  <si>
    <t>Automatische Überprüfung des Alters der lernenden Person (Geburtsdatum minus Besprechungsdatum).
Falls diese 18 Jahre oder älter ist, erscheint bei "Gesetzliche Vertretung" der Eintrag "nicht erforderlich".</t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</si>
  <si>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</t>
    </r>
    <r>
      <rPr>
        <sz val="11"/>
        <color theme="1"/>
        <rFont val="Calibri"/>
        <family val="2"/>
      </rPr>
      <t>.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</si>
  <si>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Formulars.</t>
    </r>
  </si>
  <si>
    <r>
      <t xml:space="preserve">Alle Handlungskompetenzen (HK) sind zu beurteilen.
Pro HK ist ausschliesslich eine Beurteilung in den Spalten A bis D zulässig.
Vorgehensweise:
Beurteilung A, B, C oder D in den gelb unterlegten Spalten mittels "X" eingeben.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Kontrollfeld erscheint grün
</t>
    </r>
    <r>
      <rPr>
        <sz val="11"/>
        <color theme="1"/>
        <rFont val="Symbol"/>
        <family val="1"/>
        <charset val="2"/>
      </rPr>
      <t>Þ</t>
    </r>
    <r>
      <rPr>
        <sz val="11"/>
        <color theme="1"/>
        <rFont val="Calibri"/>
        <family val="2"/>
        <scheme val="minor"/>
      </rPr>
      <t xml:space="preserve"> Wert erscheint im Druckbereich des Formulars.
</t>
    </r>
  </si>
  <si>
    <t>Das Formular ist durch die abgebende Stelle mittels Passwort vor Veränderungen zu schützen. 
Die Zeilen 1-5 sind nicht schreibgeschützt, damit z.B. Logo und Adresse des üK-Zentrums eingefügt werden können.</t>
  </si>
  <si>
    <r>
      <rPr>
        <b/>
        <sz val="11"/>
        <color rgb="FF0070C0"/>
        <rFont val="Calibri"/>
        <family val="2"/>
        <scheme val="minor"/>
      </rPr>
      <t>Beispieltext:</t>
    </r>
    <r>
      <rPr>
        <sz val="11"/>
        <color theme="1"/>
        <rFont val="Calibri"/>
        <family val="2"/>
        <scheme val="minor"/>
      </rPr>
      <t xml:space="preserve">
Das ausgefüllte und von allen Parteien unterzeichnete Formular wird durch das üK-Zentrum innerhalb von 14 Tagen als PDF-Datei an [</t>
    </r>
    <r>
      <rPr>
        <sz val="11"/>
        <color rgb="FF0070C0"/>
        <rFont val="Calibri"/>
        <family val="2"/>
        <scheme val="minor"/>
      </rPr>
      <t>beispiel@exmpl.ch</t>
    </r>
    <r>
      <rPr>
        <sz val="11"/>
        <color theme="1"/>
        <rFont val="Calibri"/>
        <family val="2"/>
        <scheme val="minor"/>
      </rPr>
      <t>] oder als Printversion auf dem Postweg an die [Adresse der Sammelstelle] gesendet.</t>
    </r>
  </si>
  <si>
    <t xml:space="preserve"> Versuche und Arbeitsabläufe im Labor planen, strukturieren und Methoden bestimmen</t>
  </si>
  <si>
    <t xml:space="preserve"> Ergebnisse von Laborversuchen und Arbeitsabläufen kommunizieren und Daten sichern </t>
  </si>
  <si>
    <r>
      <t>1. Bemerkungen durch den/die Kursleiter/-in sind obligatorisch. 
2. Beurteilungen B, C und D sind zu begründen.    
Beispiel, wenn HK b4 = C:</t>
    </r>
    <r>
      <rPr>
        <sz val="11"/>
        <color theme="4" tint="-0.249977111117893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Das Protokollieren ist bezüglich Vollständigkeit und Reproduzierbarkeit zu verbessern.</t>
    </r>
    <r>
      <rPr>
        <sz val="11"/>
        <color theme="4" tint="-0.249977111117893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3. Stärken und/oder Verbesserungsmöglichkeiten aufführen.</t>
    </r>
    <r>
      <rPr>
        <sz val="11"/>
        <color theme="1"/>
        <rFont val="Calibri"/>
        <family val="2"/>
        <scheme val="minor"/>
      </rPr>
      <t xml:space="preserve">
Hinweis:
Die Bemerkungen dienen als Grundlage für den Bildungsbericht gemäss Art.13 der Bildungsverordnung und zum Festlegen von Massnahmen zur Erreichung der Bildungsziele. </t>
    </r>
  </si>
  <si>
    <r>
      <t xml:space="preserve">1. Bemerkungen durch den/die Kursleiter/-in sind obligatorisch. 
2. Beurteilungen B, C und D sind zu begründen.  </t>
    </r>
    <r>
      <rPr>
        <sz val="11"/>
        <rFont val="Calibri"/>
        <family val="2"/>
        <scheme val="minor"/>
      </rPr>
      <t xml:space="preserve">  </t>
    </r>
    <r>
      <rPr>
        <b/>
        <i/>
        <sz val="10"/>
        <color theme="4" tint="-0.249977111117893"/>
        <rFont val="Bradley Hand ITC"/>
        <family val="4"/>
      </rPr>
      <t xml:space="preserve">
</t>
    </r>
    <r>
      <rPr>
        <sz val="11"/>
        <rFont val="Calibri"/>
        <family val="2"/>
        <scheme val="minor"/>
      </rPr>
      <t>Beispiel, wenn HK b4 = C:</t>
    </r>
    <r>
      <rPr>
        <sz val="11"/>
        <color theme="4" tint="-0.249977111117893"/>
        <rFont val="Calibri"/>
        <family val="2"/>
        <scheme val="minor"/>
      </rPr>
      <t xml:space="preserve">
</t>
    </r>
    <r>
      <rPr>
        <sz val="11"/>
        <color rgb="FF0070C0"/>
        <rFont val="Calibri"/>
        <family val="2"/>
        <scheme val="minor"/>
      </rPr>
      <t>Das Protokollieren ist bezüglich Vollständigkeit und Reproduzierbarkeit zu verbessern.</t>
    </r>
    <r>
      <rPr>
        <sz val="11"/>
        <color theme="4" tint="-0.249977111117893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3. Stärken und/oder Verbesserungsmöglichkeiten aufführen.</t>
    </r>
    <r>
      <rPr>
        <sz val="11"/>
        <color theme="1"/>
        <rFont val="Calibri"/>
        <family val="2"/>
        <scheme val="minor"/>
      </rPr>
      <t xml:space="preserve">
Hinweis:
Die Bemerkungen dienen als Grundlage für den Bildungsbericht gemäss Art.13 der Bildungsverordnung und zum Festlegen von Massnahmen zur Erreichung der Bildungsziele.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</si>
</sst>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&quot; &quot;@"/>
    <numFmt numFmtId="165" formatCode="0.0"/>
    <numFmt numFmtId="166" formatCode="&quot; =  &quot;0%&quot; *&quot;"/>
    <numFmt numFmtId="167" formatCode="&quot; &quot;dd/mm/yyyy"/>
    <numFmt numFmtId="168" formatCode="&quot;=  &quot;#,##0.0&quot; Tage von Total 10 Tagen&quot;"/>
    <numFmt numFmtId="169" formatCode="&quot;  &quot;dd/mm/yyyy"/>
    <numFmt numFmtId="170" formatCode="#,##0.0&quot; Tage von Total 10 Tagen&quot;"/>
    <numFmt numFmtId="171" formatCode="dd/mm/yyyy;@"/>
    <numFmt numFmtId="172" formatCode="&quot;= &quot;#,##0&quot; Jahre&quot;"/>
    <numFmt numFmtId="173" formatCode="&quot; Dateiname: &quot;@"/>
    <numFmt numFmtId="174" formatCode="&quot; = &quot;#,##0&quot; %&quot;"/>
    <numFmt numFmtId="175" formatCode="dd/mm/yy;@"/>
    <numFmt numFmtId="176" formatCode="dd/mm/yyyy&quot; mit der lernenden Person besprochen.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4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Calibri"/>
      <family val="2"/>
      <scheme val="minor"/>
    </font>
    <font>
      <b/>
      <i/>
      <sz val="10"/>
      <color theme="4" tint="-0.249977111117893"/>
      <name val="Bradley Hand ITC"/>
      <family val="4"/>
    </font>
    <font>
      <sz val="16"/>
      <color theme="1"/>
      <name val="MS Gothic"/>
      <family val="3"/>
    </font>
    <font>
      <vertAlign val="superscript"/>
      <sz val="9"/>
      <color theme="1"/>
      <name val="Calibri"/>
      <family val="2"/>
      <scheme val="minor"/>
    </font>
    <font>
      <sz val="14"/>
      <color theme="1"/>
      <name val="MS Gothic"/>
      <family val="3"/>
    </font>
    <font>
      <b/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4"/>
      <color theme="1"/>
      <name val="Dreaming Outloud Pro"/>
      <family val="4"/>
    </font>
    <font>
      <b/>
      <sz val="11"/>
      <color theme="1"/>
      <name val="Dreaming Outloud Pro"/>
      <family val="4"/>
    </font>
    <font>
      <sz val="9.5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4" tint="-0.249977111117893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43" fontId="9" fillId="0" borderId="0" applyFont="0" applyFill="0" applyBorder="0" applyAlignment="0" applyProtection="0"/>
  </cellStyleXfs>
  <cellXfs count="241">
    <xf numFmtId="0" fontId="0" fillId="0" borderId="0" xfId="0"/>
    <xf numFmtId="0" fontId="2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wrapText="1"/>
    </xf>
    <xf numFmtId="0" fontId="8" fillId="0" borderId="0" xfId="0" applyFont="1" applyAlignment="1">
      <alignment horizontal="right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wrapText="1"/>
    </xf>
    <xf numFmtId="164" fontId="0" fillId="0" borderId="0" xfId="0" applyNumberFormat="1"/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2" xfId="0" applyBorder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164" fontId="0" fillId="0" borderId="10" xfId="0" quotePrefix="1" applyNumberFormat="1" applyBorder="1" applyAlignment="1">
      <alignment horizontal="left" vertical="center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left" vertical="top" wrapText="1"/>
    </xf>
    <xf numFmtId="0" fontId="0" fillId="6" borderId="0" xfId="0" applyFill="1"/>
    <xf numFmtId="0" fontId="0" fillId="7" borderId="18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17" xfId="0" applyFill="1" applyBorder="1" applyAlignment="1">
      <alignment wrapText="1"/>
    </xf>
    <xf numFmtId="0" fontId="0" fillId="7" borderId="21" xfId="0" applyFill="1" applyBorder="1" applyAlignment="1">
      <alignment wrapText="1"/>
    </xf>
    <xf numFmtId="0" fontId="0" fillId="7" borderId="16" xfId="0" applyFill="1" applyBorder="1"/>
    <xf numFmtId="0" fontId="0" fillId="7" borderId="19" xfId="0" applyFill="1" applyBorder="1" applyAlignment="1">
      <alignment vertical="top" wrapText="1"/>
    </xf>
    <xf numFmtId="0" fontId="0" fillId="7" borderId="18" xfId="0" applyFill="1" applyBorder="1"/>
    <xf numFmtId="0" fontId="0" fillId="7" borderId="17" xfId="0" applyFill="1" applyBorder="1"/>
    <xf numFmtId="0" fontId="0" fillId="7" borderId="21" xfId="0" applyFill="1" applyBorder="1"/>
    <xf numFmtId="0" fontId="3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168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0" fillId="7" borderId="18" xfId="0" applyFill="1" applyBorder="1" applyAlignment="1">
      <alignment horizontal="center" vertical="center" wrapText="1"/>
    </xf>
    <xf numFmtId="0" fontId="0" fillId="7" borderId="21" xfId="0" applyFill="1" applyBorder="1" applyAlignment="1">
      <alignment horizontal="left" vertical="center"/>
    </xf>
    <xf numFmtId="0" fontId="0" fillId="6" borderId="0" xfId="0" applyFill="1" applyAlignment="1">
      <alignment horizontal="right"/>
    </xf>
    <xf numFmtId="0" fontId="20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textRotation="90" wrapText="1"/>
    </xf>
    <xf numFmtId="0" fontId="0" fillId="6" borderId="0" xfId="0" applyFill="1" applyAlignment="1">
      <alignment horizontal="center" wrapText="1"/>
    </xf>
    <xf numFmtId="0" fontId="2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65" fontId="4" fillId="6" borderId="0" xfId="0" applyNumberFormat="1" applyFont="1" applyFill="1" applyAlignment="1">
      <alignment horizontal="left" vertical="center"/>
    </xf>
    <xf numFmtId="166" fontId="0" fillId="6" borderId="0" xfId="0" applyNumberFormat="1" applyFill="1" applyAlignment="1">
      <alignment horizontal="left" vertical="center"/>
    </xf>
    <xf numFmtId="0" fontId="0" fillId="6" borderId="0" xfId="0" applyFill="1" applyAlignment="1">
      <alignment vertical="center" wrapText="1"/>
    </xf>
    <xf numFmtId="0" fontId="8" fillId="6" borderId="0" xfId="0" applyFont="1" applyFill="1" applyAlignment="1">
      <alignment horizontal="right"/>
    </xf>
    <xf numFmtId="0" fontId="18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2" fillId="6" borderId="0" xfId="0" applyFont="1" applyFill="1" applyAlignment="1">
      <alignment vertical="center" wrapText="1"/>
    </xf>
    <xf numFmtId="0" fontId="0" fillId="7" borderId="17" xfId="0" applyFill="1" applyBorder="1" applyAlignment="1">
      <alignment vertical="top" wrapText="1"/>
    </xf>
    <xf numFmtId="172" fontId="1" fillId="7" borderId="15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170" fontId="0" fillId="0" borderId="0" xfId="0" applyNumberFormat="1" applyAlignment="1">
      <alignment horizontal="lef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2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71" fontId="0" fillId="0" borderId="0" xfId="0" applyNumberFormat="1" applyAlignment="1">
      <alignment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right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5" fillId="2" borderId="8" xfId="0" applyFont="1" applyFill="1" applyBorder="1" applyAlignment="1" applyProtection="1">
      <alignment horizontal="left" vertical="top" wrapText="1"/>
      <protection locked="0"/>
    </xf>
    <xf numFmtId="0" fontId="25" fillId="2" borderId="2" xfId="0" applyFont="1" applyFill="1" applyBorder="1" applyAlignment="1" applyProtection="1">
      <alignment horizontal="left" vertical="top" wrapText="1"/>
      <protection locked="0"/>
    </xf>
    <xf numFmtId="0" fontId="25" fillId="2" borderId="7" xfId="0" applyFont="1" applyFill="1" applyBorder="1" applyAlignment="1" applyProtection="1">
      <alignment horizontal="left" vertical="top" wrapText="1"/>
      <protection locked="0"/>
    </xf>
    <xf numFmtId="0" fontId="25" fillId="2" borderId="6" xfId="0" applyFont="1" applyFill="1" applyBorder="1" applyAlignment="1" applyProtection="1">
      <alignment horizontal="left" vertical="top" wrapText="1"/>
      <protection locked="0"/>
    </xf>
    <xf numFmtId="0" fontId="25" fillId="2" borderId="0" xfId="0" applyFont="1" applyFill="1" applyAlignment="1" applyProtection="1">
      <alignment horizontal="left" vertical="top" wrapText="1"/>
      <protection locked="0"/>
    </xf>
    <xf numFmtId="0" fontId="25" fillId="2" borderId="24" xfId="0" applyFont="1" applyFill="1" applyBorder="1" applyAlignment="1" applyProtection="1">
      <alignment horizontal="left" vertical="top" wrapText="1"/>
      <protection locked="0"/>
    </xf>
    <xf numFmtId="0" fontId="25" fillId="2" borderId="5" xfId="0" applyFont="1" applyFill="1" applyBorder="1" applyAlignment="1" applyProtection="1">
      <alignment horizontal="left" vertical="top" wrapText="1"/>
      <protection locked="0"/>
    </xf>
    <xf numFmtId="0" fontId="25" fillId="2" borderId="4" xfId="0" applyFont="1" applyFill="1" applyBorder="1" applyAlignment="1" applyProtection="1">
      <alignment horizontal="left" vertical="top" wrapText="1"/>
      <protection locked="0"/>
    </xf>
    <xf numFmtId="0" fontId="25" fillId="2" borderId="3" xfId="0" applyFont="1" applyFill="1" applyBorder="1" applyAlignment="1" applyProtection="1">
      <alignment horizontal="left" vertical="top" wrapText="1"/>
      <protection locked="0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25" fillId="0" borderId="0" xfId="0" applyFont="1" applyAlignment="1" applyProtection="1">
      <alignment horizontal="left" vertical="top" wrapText="1"/>
      <protection locked="0"/>
    </xf>
    <xf numFmtId="0" fontId="25" fillId="0" borderId="0" xfId="0" applyFont="1" applyAlignment="1" applyProtection="1">
      <alignment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175" fontId="25" fillId="0" borderId="0" xfId="0" applyNumberFormat="1" applyFont="1" applyAlignment="1" applyProtection="1">
      <alignment horizontal="left" vertical="top" wrapText="1"/>
      <protection locked="0"/>
    </xf>
    <xf numFmtId="0" fontId="25" fillId="0" borderId="4" xfId="0" applyFont="1" applyBorder="1" applyAlignment="1" applyProtection="1">
      <alignment horizontal="left" vertical="top" wrapText="1"/>
      <protection locked="0"/>
    </xf>
    <xf numFmtId="0" fontId="25" fillId="0" borderId="4" xfId="0" applyFont="1" applyBorder="1" applyAlignment="1" applyProtection="1">
      <alignment wrapText="1"/>
      <protection locked="0"/>
    </xf>
    <xf numFmtId="0" fontId="0" fillId="7" borderId="16" xfId="0" applyFill="1" applyBorder="1" applyAlignment="1">
      <alignment vertical="center" wrapText="1"/>
    </xf>
    <xf numFmtId="0" fontId="0" fillId="7" borderId="19" xfId="0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7" borderId="20" xfId="0" applyFill="1" applyBorder="1" applyAlignment="1">
      <alignment vertical="center" wrapText="1"/>
    </xf>
    <xf numFmtId="0" fontId="0" fillId="7" borderId="23" xfId="0" applyFill="1" applyBorder="1" applyAlignment="1">
      <alignment vertical="center" wrapText="1"/>
    </xf>
    <xf numFmtId="0" fontId="0" fillId="7" borderId="22" xfId="0" applyFill="1" applyBorder="1" applyAlignment="1">
      <alignment vertical="center" wrapText="1"/>
    </xf>
    <xf numFmtId="0" fontId="0" fillId="7" borderId="16" xfId="0" applyFill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5" fillId="0" borderId="24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3" fillId="0" borderId="11" xfId="0" applyFont="1" applyBorder="1" applyAlignment="1">
      <alignment horizontal="center" vertical="center"/>
    </xf>
    <xf numFmtId="0" fontId="0" fillId="0" borderId="9" xfId="0" applyBorder="1"/>
    <xf numFmtId="0" fontId="13" fillId="0" borderId="9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shrinkToFit="1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3" fillId="2" borderId="11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10" xfId="0" applyNumberFormat="1" applyFont="1" applyFill="1" applyBorder="1" applyAlignment="1" applyProtection="1">
      <alignment horizontal="left" vertical="center" wrapText="1"/>
      <protection locked="0"/>
    </xf>
    <xf numFmtId="164" fontId="3" fillId="2" borderId="9" xfId="0" applyNumberFormat="1" applyFont="1" applyFill="1" applyBorder="1" applyAlignment="1" applyProtection="1">
      <alignment horizontal="left" vertical="center" wrapText="1"/>
      <protection locked="0"/>
    </xf>
    <xf numFmtId="0" fontId="0" fillId="7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20" xfId="0" applyBorder="1" applyAlignment="1">
      <alignment vertical="top" wrapText="1"/>
    </xf>
    <xf numFmtId="0" fontId="0" fillId="0" borderId="23" xfId="0" applyBorder="1" applyAlignment="1">
      <alignment wrapText="1"/>
    </xf>
    <xf numFmtId="0" fontId="0" fillId="0" borderId="22" xfId="0" applyBorder="1" applyAlignment="1">
      <alignment wrapText="1"/>
    </xf>
    <xf numFmtId="176" fontId="0" fillId="2" borderId="0" xfId="0" applyNumberFormat="1" applyFill="1" applyAlignment="1" applyProtection="1">
      <alignment horizontal="left" shrinkToFit="1"/>
      <protection locked="0"/>
    </xf>
    <xf numFmtId="176" fontId="0" fillId="0" borderId="0" xfId="0" applyNumberFormat="1" applyAlignment="1" applyProtection="1">
      <alignment horizontal="left" shrinkToFit="1"/>
      <protection locked="0"/>
    </xf>
    <xf numFmtId="0" fontId="4" fillId="0" borderId="0" xfId="0" applyFont="1" applyAlignment="1">
      <alignment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2" fillId="3" borderId="13" xfId="0" applyFont="1" applyFill="1" applyBorder="1" applyAlignment="1">
      <alignment horizontal="center" textRotation="90"/>
    </xf>
    <xf numFmtId="0" fontId="12" fillId="3" borderId="14" xfId="0" applyFont="1" applyFill="1" applyBorder="1" applyAlignment="1">
      <alignment horizontal="center" textRotation="90"/>
    </xf>
    <xf numFmtId="0" fontId="0" fillId="0" borderId="12" xfId="0" applyBorder="1"/>
    <xf numFmtId="0" fontId="0" fillId="0" borderId="0" xfId="0" applyAlignment="1">
      <alignment horizontal="left" vertical="center" wrapText="1"/>
    </xf>
    <xf numFmtId="0" fontId="2" fillId="0" borderId="6" xfId="0" applyFont="1" applyBorder="1" applyAlignment="1">
      <alignment horizontal="center" textRotation="90" wrapText="1"/>
    </xf>
    <xf numFmtId="0" fontId="0" fillId="0" borderId="5" xfId="0" applyBorder="1" applyAlignment="1">
      <alignment horizontal="center" wrapText="1"/>
    </xf>
    <xf numFmtId="0" fontId="2" fillId="0" borderId="14" xfId="0" applyFont="1" applyBorder="1" applyAlignment="1">
      <alignment horizontal="center" textRotation="90" wrapText="1"/>
    </xf>
    <xf numFmtId="0" fontId="0" fillId="0" borderId="12" xfId="0" applyBorder="1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164" fontId="0" fillId="2" borderId="4" xfId="0" applyNumberForma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4" xfId="0" applyBorder="1" applyProtection="1">
      <protection locked="0"/>
    </xf>
    <xf numFmtId="167" fontId="0" fillId="2" borderId="10" xfId="0" applyNumberFormat="1" applyFill="1" applyBorder="1" applyAlignment="1" applyProtection="1">
      <alignment horizontal="left" vertical="center"/>
      <protection locked="0"/>
    </xf>
    <xf numFmtId="167" fontId="0" fillId="0" borderId="10" xfId="0" applyNumberFormat="1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0" xfId="0" applyBorder="1" applyProtection="1">
      <protection locked="0"/>
    </xf>
    <xf numFmtId="164" fontId="0" fillId="2" borderId="10" xfId="0" applyNumberFormat="1" applyFill="1" applyBorder="1" applyAlignment="1" applyProtection="1">
      <alignment horizontal="left" vertical="center"/>
      <protection locked="0"/>
    </xf>
    <xf numFmtId="169" fontId="0" fillId="2" borderId="10" xfId="0" applyNumberFormat="1" applyFill="1" applyBorder="1" applyAlignment="1" applyProtection="1">
      <alignment horizontal="left" vertical="center"/>
      <protection locked="0"/>
    </xf>
    <xf numFmtId="169" fontId="0" fillId="0" borderId="10" xfId="0" applyNumberFormat="1" applyBorder="1" applyProtection="1">
      <protection locked="0"/>
    </xf>
    <xf numFmtId="0" fontId="0" fillId="7" borderId="16" xfId="0" applyFill="1" applyBorder="1" applyAlignment="1">
      <alignment horizontal="left" wrapText="1"/>
    </xf>
    <xf numFmtId="0" fontId="0" fillId="7" borderId="16" xfId="0" applyFill="1" applyBorder="1" applyAlignment="1">
      <alignment wrapText="1"/>
    </xf>
    <xf numFmtId="0" fontId="0" fillId="0" borderId="19" xfId="0" applyBorder="1" applyAlignment="1">
      <alignment wrapText="1"/>
    </xf>
    <xf numFmtId="0" fontId="0" fillId="7" borderId="0" xfId="0" applyFill="1" applyAlignment="1">
      <alignment horizontal="left" vertical="center" wrapText="1"/>
    </xf>
    <xf numFmtId="0" fontId="0" fillId="7" borderId="0" xfId="0" applyFill="1" applyAlignment="1">
      <alignment horizontal="left" wrapText="1"/>
    </xf>
    <xf numFmtId="0" fontId="0" fillId="7" borderId="0" xfId="0" applyFill="1" applyAlignment="1">
      <alignment wrapText="1"/>
    </xf>
    <xf numFmtId="0" fontId="0" fillId="0" borderId="20" xfId="0" applyBorder="1" applyAlignment="1">
      <alignment wrapText="1"/>
    </xf>
    <xf numFmtId="0" fontId="0" fillId="7" borderId="23" xfId="0" applyFill="1" applyBorder="1" applyAlignment="1">
      <alignment wrapText="1"/>
    </xf>
    <xf numFmtId="0" fontId="0" fillId="0" borderId="16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173" fontId="23" fillId="6" borderId="0" xfId="0" applyNumberFormat="1" applyFont="1" applyFill="1" applyAlignment="1">
      <alignment horizontal="left" vertical="center"/>
    </xf>
    <xf numFmtId="173" fontId="24" fillId="6" borderId="0" xfId="0" applyNumberFormat="1" applyFont="1" applyFill="1" applyAlignment="1">
      <alignment horizontal="left" vertical="center"/>
    </xf>
    <xf numFmtId="0" fontId="0" fillId="0" borderId="0" xfId="0" applyProtection="1">
      <protection locked="0"/>
    </xf>
    <xf numFmtId="0" fontId="1" fillId="7" borderId="16" xfId="0" applyFont="1" applyFill="1" applyBorder="1" applyAlignment="1">
      <alignment horizontal="left" vertical="center" wrapText="1"/>
    </xf>
    <xf numFmtId="0" fontId="0" fillId="7" borderId="19" xfId="0" applyFill="1" applyBorder="1" applyAlignment="1">
      <alignment horizontal="left" vertical="center" wrapText="1"/>
    </xf>
    <xf numFmtId="0" fontId="0" fillId="7" borderId="20" xfId="0" applyFill="1" applyBorder="1" applyAlignment="1">
      <alignment horizontal="left" vertical="center" wrapText="1"/>
    </xf>
    <xf numFmtId="0" fontId="0" fillId="7" borderId="23" xfId="0" applyFill="1" applyBorder="1" applyAlignment="1">
      <alignment horizontal="left" vertical="center" wrapText="1"/>
    </xf>
    <xf numFmtId="0" fontId="0" fillId="7" borderId="22" xfId="0" applyFill="1" applyBorder="1" applyAlignment="1">
      <alignment horizontal="left" vertical="center" wrapText="1"/>
    </xf>
    <xf numFmtId="0" fontId="0" fillId="7" borderId="19" xfId="0" applyFill="1" applyBorder="1" applyAlignment="1">
      <alignment wrapText="1"/>
    </xf>
    <xf numFmtId="0" fontId="0" fillId="7" borderId="22" xfId="0" applyFill="1" applyBorder="1" applyAlignment="1">
      <alignment wrapText="1"/>
    </xf>
    <xf numFmtId="165" fontId="4" fillId="0" borderId="7" xfId="0" applyNumberFormat="1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left" vertical="center"/>
    </xf>
    <xf numFmtId="0" fontId="14" fillId="5" borderId="13" xfId="0" applyFont="1" applyFill="1" applyBorder="1" applyAlignment="1">
      <alignment horizontal="center" vertical="center"/>
    </xf>
    <xf numFmtId="0" fontId="14" fillId="5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11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4" fillId="0" borderId="8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0" borderId="0" xfId="0"/>
    <xf numFmtId="0" fontId="0" fillId="0" borderId="23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31" fillId="0" borderId="11" xfId="0" applyFont="1" applyBorder="1" applyAlignment="1">
      <alignment vertical="center" shrinkToFit="1"/>
    </xf>
    <xf numFmtId="0" fontId="31" fillId="0" borderId="10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1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170" fontId="0" fillId="2" borderId="0" xfId="0" applyNumberFormat="1" applyFill="1" applyAlignment="1" applyProtection="1">
      <alignment horizontal="left" vertical="center"/>
      <protection locked="0"/>
    </xf>
    <xf numFmtId="170" fontId="0" fillId="0" borderId="0" xfId="0" applyNumberFormat="1" applyAlignment="1" applyProtection="1">
      <alignment horizontal="left" vertical="center"/>
      <protection locked="0"/>
    </xf>
    <xf numFmtId="174" fontId="0" fillId="0" borderId="0" xfId="0" applyNumberFormat="1" applyAlignment="1">
      <alignment horizontal="left" vertical="center"/>
    </xf>
    <xf numFmtId="167" fontId="0" fillId="0" borderId="4" xfId="0" applyNumberForma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vertical="center" wrapText="1" shrinkToFi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8" borderId="8" xfId="0" applyFont="1" applyFill="1" applyBorder="1" applyAlignment="1" applyProtection="1">
      <alignment horizontal="left" wrapText="1"/>
      <protection locked="0"/>
    </xf>
    <xf numFmtId="0" fontId="0" fillId="8" borderId="2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0" borderId="0" xfId="0" applyAlignment="1">
      <alignment horizontal="right" shrinkToFit="1"/>
    </xf>
    <xf numFmtId="0" fontId="27" fillId="0" borderId="2" xfId="0" applyFont="1" applyBorder="1" applyAlignment="1">
      <alignment horizontal="left" shrinkToFi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3" fillId="0" borderId="10" xfId="0" applyNumberFormat="1" applyFont="1" applyBorder="1" applyAlignment="1" applyProtection="1">
      <alignment horizontal="left" vertical="center" wrapText="1"/>
      <protection locked="0"/>
    </xf>
    <xf numFmtId="164" fontId="3" fillId="0" borderId="9" xfId="0" applyNumberFormat="1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1" fillId="0" borderId="9" xfId="0" applyFont="1" applyBorder="1" applyAlignment="1">
      <alignment vertical="center" shrinkToFit="1"/>
    </xf>
    <xf numFmtId="0" fontId="31" fillId="0" borderId="11" xfId="0" applyFont="1" applyBorder="1" applyAlignment="1">
      <alignment vertical="center"/>
    </xf>
    <xf numFmtId="0" fontId="31" fillId="0" borderId="10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11" xfId="0" applyFont="1" applyBorder="1" applyAlignment="1">
      <alignment vertical="center" wrapText="1"/>
    </xf>
    <xf numFmtId="0" fontId="31" fillId="0" borderId="10" xfId="0" applyFont="1" applyBorder="1" applyAlignment="1">
      <alignment vertical="center" wrapText="1"/>
    </xf>
  </cellXfs>
  <cellStyles count="3">
    <cellStyle name="Komma 2" xfId="2" xr:uid="{015BFEB3-3EF9-4A48-8F0C-CEC8FE34FFB5}"/>
    <cellStyle name="Standard" xfId="0" builtinId="0"/>
    <cellStyle name="Standard 2" xfId="1" xr:uid="{2F953D92-0381-4944-A4F1-6EDCCB440648}"/>
  </cellStyles>
  <dxfs count="105"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ont>
        <color theme="0" tint="-0.14996795556505021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4F666-3A91-4A04-9C05-5C8FFB98D25A}">
  <sheetPr>
    <pageSetUpPr fitToPage="1"/>
  </sheetPr>
  <dimension ref="A1:AL101"/>
  <sheetViews>
    <sheetView showGridLines="0" topLeftCell="A30" zoomScaleNormal="100" zoomScaleSheetLayoutView="100" workbookViewId="0">
      <selection activeCell="L48" sqref="L48:U48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3" width="5.265625" style="21" customWidth="1"/>
    <col min="14" max="14" width="5.265625" style="23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18" t="s">
        <v>99</v>
      </c>
      <c r="Y1" s="173"/>
      <c r="Z1" s="173"/>
      <c r="AA1" s="173"/>
      <c r="AB1" s="173"/>
      <c r="AC1" s="173"/>
      <c r="AD1" s="173"/>
      <c r="AE1" s="173"/>
      <c r="AF1" s="174"/>
      <c r="AG1" s="175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76"/>
      <c r="Y2" s="177"/>
      <c r="Z2" s="177"/>
      <c r="AA2" s="177"/>
      <c r="AB2" s="177"/>
      <c r="AC2" s="177"/>
      <c r="AD2" s="177"/>
      <c r="AE2" s="177"/>
      <c r="AF2" s="178"/>
      <c r="AG2" s="179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76"/>
      <c r="Y3" s="177"/>
      <c r="Z3" s="177"/>
      <c r="AA3" s="177"/>
      <c r="AB3" s="177"/>
      <c r="AC3" s="177"/>
      <c r="AD3" s="177"/>
      <c r="AE3" s="177"/>
      <c r="AF3" s="178"/>
      <c r="AG3" s="179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80"/>
      <c r="Y4" s="180"/>
      <c r="Z4" s="180"/>
      <c r="AA4" s="180"/>
      <c r="AB4" s="180"/>
      <c r="AC4" s="180"/>
      <c r="AD4" s="180"/>
      <c r="AE4" s="180"/>
      <c r="AF4" s="180"/>
      <c r="AG4" s="147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7.100000000000001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0" t="s">
        <v>76</v>
      </c>
      <c r="V6" s="43"/>
      <c r="W6" s="43"/>
      <c r="X6" s="184"/>
      <c r="Y6" s="185"/>
      <c r="Z6" s="185"/>
      <c r="AA6" s="185"/>
      <c r="AB6" s="185"/>
      <c r="AC6" s="185"/>
      <c r="AD6" s="185"/>
      <c r="AE6" s="185"/>
      <c r="AF6" s="185"/>
      <c r="AG6" s="185"/>
      <c r="AH6" s="43"/>
    </row>
    <row r="7" spans="1:34" ht="17.100000000000001" customHeight="1" x14ac:dyDescent="0.65">
      <c r="A7" s="2" t="s">
        <v>75</v>
      </c>
      <c r="R7"/>
      <c r="S7"/>
      <c r="T7"/>
      <c r="U7" s="41"/>
      <c r="V7" s="61"/>
      <c r="W7" s="43"/>
      <c r="X7" s="184"/>
      <c r="Y7" s="185"/>
      <c r="Z7" s="185"/>
      <c r="AA7" s="185"/>
      <c r="AB7" s="185"/>
      <c r="AC7" s="185"/>
      <c r="AD7" s="185"/>
      <c r="AE7" s="185"/>
      <c r="AF7" s="185"/>
      <c r="AG7" s="185"/>
      <c r="AH7" s="43"/>
    </row>
    <row r="8" spans="1:34" ht="17.100000000000001" customHeight="1" x14ac:dyDescent="0.65">
      <c r="A8" s="2" t="s">
        <v>33</v>
      </c>
      <c r="V8" s="43"/>
      <c r="W8" s="43"/>
      <c r="X8" s="205" t="s">
        <v>63</v>
      </c>
      <c r="Y8" s="205"/>
      <c r="Z8" s="206"/>
      <c r="AA8" s="206"/>
      <c r="AB8" s="206"/>
      <c r="AC8" s="206"/>
      <c r="AD8" s="206"/>
      <c r="AE8" s="206"/>
      <c r="AF8" s="206"/>
      <c r="AG8" s="206"/>
      <c r="AH8" s="43"/>
    </row>
    <row r="9" spans="1:34" ht="17.100000000000001" customHeight="1" thickBot="1" x14ac:dyDescent="0.6">
      <c r="A9" s="150"/>
      <c r="B9" s="104"/>
      <c r="R9" s="151" t="s">
        <v>87</v>
      </c>
      <c r="S9" s="151" t="s">
        <v>88</v>
      </c>
      <c r="T9" s="151" t="s">
        <v>89</v>
      </c>
      <c r="U9" s="151" t="s">
        <v>90</v>
      </c>
      <c r="V9" s="62"/>
      <c r="W9" s="43"/>
      <c r="X9" s="153" t="s">
        <v>58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7.100000000000001" customHeight="1" x14ac:dyDescent="0.45">
      <c r="A10" s="156" t="s">
        <v>25</v>
      </c>
      <c r="B10" s="156"/>
      <c r="C10" s="156"/>
      <c r="D10" s="156"/>
      <c r="E10" s="163"/>
      <c r="F10" s="163"/>
      <c r="G10" s="163"/>
      <c r="H10" s="164"/>
      <c r="I10" s="164"/>
      <c r="J10" s="164"/>
      <c r="K10" s="164"/>
      <c r="L10" s="164"/>
      <c r="M10" s="164"/>
      <c r="N10" s="164"/>
      <c r="O10" s="165"/>
      <c r="P10"/>
      <c r="R10" s="152"/>
      <c r="S10" s="152"/>
      <c r="T10" s="152"/>
      <c r="U10" s="152"/>
      <c r="V10" s="63"/>
      <c r="W10" s="43"/>
      <c r="X10" s="154"/>
      <c r="Y10" s="43"/>
      <c r="Z10" s="43"/>
      <c r="AA10" s="43"/>
      <c r="AB10" s="43"/>
      <c r="AC10" s="43"/>
      <c r="AD10" s="43"/>
      <c r="AE10" s="44"/>
      <c r="AF10" s="118" t="s">
        <v>79</v>
      </c>
      <c r="AG10" s="182"/>
      <c r="AH10" s="45"/>
    </row>
    <row r="11" spans="1:34" ht="17.100000000000001" customHeight="1" x14ac:dyDescent="0.45">
      <c r="A11" s="156" t="s">
        <v>24</v>
      </c>
      <c r="B11" s="156"/>
      <c r="C11" s="156"/>
      <c r="D11" s="156"/>
      <c r="E11" s="163"/>
      <c r="F11" s="163"/>
      <c r="G11" s="163"/>
      <c r="H11" s="164"/>
      <c r="I11" s="164"/>
      <c r="J11" s="164"/>
      <c r="K11" s="164"/>
      <c r="L11" s="164"/>
      <c r="M11" s="164"/>
      <c r="N11" s="164"/>
      <c r="O11" s="165"/>
      <c r="P11"/>
      <c r="R11" s="157" t="s">
        <v>46</v>
      </c>
      <c r="S11" s="157" t="s">
        <v>47</v>
      </c>
      <c r="T11" s="157" t="s">
        <v>48</v>
      </c>
      <c r="U11" s="159" t="s">
        <v>49</v>
      </c>
      <c r="V11" s="64"/>
      <c r="W11" s="43"/>
      <c r="X11" s="154"/>
      <c r="Y11" s="43"/>
      <c r="Z11" s="43"/>
      <c r="AA11" s="43"/>
      <c r="AB11" s="43"/>
      <c r="AC11" s="43"/>
      <c r="AD11" s="43"/>
      <c r="AE11" s="46"/>
      <c r="AF11" s="156"/>
      <c r="AG11" s="183"/>
      <c r="AH11" s="45"/>
    </row>
    <row r="12" spans="1:34" ht="17.100000000000001" customHeight="1" x14ac:dyDescent="0.45">
      <c r="A12" s="156" t="s">
        <v>42</v>
      </c>
      <c r="B12" s="156"/>
      <c r="C12" s="156"/>
      <c r="D12" s="156"/>
      <c r="E12" s="166"/>
      <c r="F12" s="166"/>
      <c r="G12" s="166"/>
      <c r="H12" s="167"/>
      <c r="I12" s="167"/>
      <c r="J12" s="167"/>
      <c r="K12" s="167"/>
      <c r="L12" s="167"/>
      <c r="M12" s="168"/>
      <c r="N12" s="168"/>
      <c r="O12" s="169"/>
      <c r="P12"/>
      <c r="R12" s="157"/>
      <c r="S12" s="157"/>
      <c r="T12" s="157"/>
      <c r="U12" s="159"/>
      <c r="V12" s="64"/>
      <c r="W12" s="43"/>
      <c r="X12" s="154"/>
      <c r="Y12" s="43"/>
      <c r="Z12" s="43"/>
      <c r="AA12" s="43"/>
      <c r="AB12" s="43"/>
      <c r="AC12" s="43"/>
      <c r="AD12" s="43"/>
      <c r="AE12" s="46"/>
      <c r="AF12" s="156"/>
      <c r="AG12" s="183"/>
      <c r="AH12" s="45"/>
    </row>
    <row r="13" spans="1:34" ht="17.100000000000001" customHeight="1" x14ac:dyDescent="0.45">
      <c r="A13" s="156" t="s">
        <v>77</v>
      </c>
      <c r="B13" s="156"/>
      <c r="C13" s="156"/>
      <c r="D13" s="156"/>
      <c r="E13" s="170"/>
      <c r="F13" s="170"/>
      <c r="G13" s="170"/>
      <c r="H13" s="168"/>
      <c r="I13" s="168"/>
      <c r="J13" s="168"/>
      <c r="K13" s="168"/>
      <c r="L13" s="168"/>
      <c r="M13" s="168"/>
      <c r="N13" s="168"/>
      <c r="O13" s="169"/>
      <c r="P13"/>
      <c r="R13" s="157"/>
      <c r="S13" s="157"/>
      <c r="T13" s="157"/>
      <c r="U13" s="159"/>
      <c r="V13" s="64"/>
      <c r="W13" s="43"/>
      <c r="X13" s="154"/>
      <c r="Y13" s="43"/>
      <c r="Z13" s="43"/>
      <c r="AA13" s="43"/>
      <c r="AB13" s="43"/>
      <c r="AC13" s="43"/>
      <c r="AD13" s="43"/>
      <c r="AE13" s="46"/>
      <c r="AF13" s="156"/>
      <c r="AG13" s="183"/>
      <c r="AH13" s="45"/>
    </row>
    <row r="14" spans="1:34" ht="17.100000000000001" customHeight="1" x14ac:dyDescent="0.45">
      <c r="A14" s="156" t="s">
        <v>35</v>
      </c>
      <c r="B14" s="156"/>
      <c r="C14" s="156"/>
      <c r="D14" s="156"/>
      <c r="E14" s="170"/>
      <c r="F14" s="170"/>
      <c r="G14" s="170"/>
      <c r="H14" s="168"/>
      <c r="I14" s="168"/>
      <c r="J14" s="168"/>
      <c r="K14" s="168"/>
      <c r="L14" s="168"/>
      <c r="M14" s="168"/>
      <c r="N14" s="168"/>
      <c r="O14" s="169"/>
      <c r="P14"/>
      <c r="R14" s="157"/>
      <c r="S14" s="157"/>
      <c r="T14" s="157"/>
      <c r="U14" s="159"/>
      <c r="V14" s="64"/>
      <c r="W14" s="43"/>
      <c r="X14" s="154"/>
      <c r="Y14" s="43"/>
      <c r="Z14" s="43"/>
      <c r="AA14" s="43"/>
      <c r="AB14" s="43"/>
      <c r="AC14" s="43"/>
      <c r="AD14" s="43"/>
      <c r="AE14" s="46"/>
      <c r="AF14" s="156"/>
      <c r="AG14" s="183"/>
      <c r="AH14" s="45"/>
    </row>
    <row r="15" spans="1:34" ht="17.100000000000001" customHeight="1" x14ac:dyDescent="0.45">
      <c r="A15" s="156" t="s">
        <v>27</v>
      </c>
      <c r="B15" s="156"/>
      <c r="C15" s="156"/>
      <c r="D15" s="156"/>
      <c r="E15" s="170"/>
      <c r="F15" s="170"/>
      <c r="G15" s="170"/>
      <c r="H15" s="168"/>
      <c r="I15" s="168"/>
      <c r="J15" s="168"/>
      <c r="K15" s="168"/>
      <c r="L15" s="168"/>
      <c r="M15" s="168"/>
      <c r="N15" s="168"/>
      <c r="O15" s="169"/>
      <c r="P15"/>
      <c r="R15" s="157"/>
      <c r="S15" s="157"/>
      <c r="T15" s="157"/>
      <c r="U15" s="159"/>
      <c r="V15" s="64"/>
      <c r="W15" s="43"/>
      <c r="X15" s="154"/>
      <c r="Y15" s="43"/>
      <c r="Z15" s="43"/>
      <c r="AA15" s="43"/>
      <c r="AB15" s="43"/>
      <c r="AC15" s="43"/>
      <c r="AD15" s="43"/>
      <c r="AE15" s="46"/>
      <c r="AF15" s="156"/>
      <c r="AG15" s="183"/>
      <c r="AH15" s="45"/>
    </row>
    <row r="16" spans="1:34" ht="17.100000000000001" customHeight="1" thickBot="1" x14ac:dyDescent="0.5">
      <c r="A16" s="156" t="s">
        <v>23</v>
      </c>
      <c r="B16" s="156"/>
      <c r="C16" s="156"/>
      <c r="D16" s="156"/>
      <c r="E16" s="166"/>
      <c r="F16" s="168"/>
      <c r="G16" s="168"/>
      <c r="H16" s="168"/>
      <c r="I16" s="169"/>
      <c r="J16" s="40" t="s">
        <v>29</v>
      </c>
      <c r="K16" s="171"/>
      <c r="L16" s="171"/>
      <c r="M16" s="172"/>
      <c r="N16" s="172"/>
      <c r="O16" s="169"/>
      <c r="P16"/>
      <c r="Q16"/>
      <c r="R16" s="157"/>
      <c r="S16" s="157"/>
      <c r="T16" s="157"/>
      <c r="U16" s="159"/>
      <c r="V16" s="64"/>
      <c r="W16" s="43"/>
      <c r="X16" s="154"/>
      <c r="Y16" s="43"/>
      <c r="Z16" s="43"/>
      <c r="AA16" s="43"/>
      <c r="AB16" s="43"/>
      <c r="AC16" s="43"/>
      <c r="AD16" s="43"/>
      <c r="AE16" s="47"/>
      <c r="AF16" s="207"/>
      <c r="AG16" s="208"/>
      <c r="AH16" s="45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57"/>
      <c r="S17" s="157"/>
      <c r="T17" s="157"/>
      <c r="U17" s="159"/>
      <c r="V17" s="64"/>
      <c r="W17" s="43"/>
      <c r="X17" s="154"/>
      <c r="Y17" s="43"/>
      <c r="Z17" s="151" t="s">
        <v>87</v>
      </c>
      <c r="AA17" s="151" t="s">
        <v>88</v>
      </c>
      <c r="AB17" s="151" t="s">
        <v>89</v>
      </c>
      <c r="AC17" s="151" t="s">
        <v>90</v>
      </c>
      <c r="AD17" s="73"/>
      <c r="AE17" s="43"/>
      <c r="AF17" s="43"/>
      <c r="AG17" s="43"/>
      <c r="AH17" s="45"/>
    </row>
    <row r="18" spans="1:34" ht="17.100000000000001" customHeight="1" thickBot="1" x14ac:dyDescent="0.5">
      <c r="A18" s="161" t="s">
        <v>52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2"/>
      <c r="R18" s="158"/>
      <c r="S18" s="158"/>
      <c r="T18" s="158"/>
      <c r="U18" s="160"/>
      <c r="V18" s="65"/>
      <c r="W18" s="43"/>
      <c r="X18" s="155"/>
      <c r="Y18" s="43"/>
      <c r="Z18" s="152"/>
      <c r="AA18" s="152"/>
      <c r="AB18" s="152"/>
      <c r="AC18" s="152"/>
      <c r="AD18" s="74"/>
      <c r="AE18" s="43"/>
      <c r="AF18" s="43"/>
      <c r="AG18" s="43"/>
      <c r="AH18" s="45"/>
    </row>
    <row r="19" spans="1:34" ht="17.100000000000001" customHeight="1" x14ac:dyDescent="0.45">
      <c r="A19" s="4" t="s">
        <v>22</v>
      </c>
      <c r="B19" s="199" t="s">
        <v>32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7.100000000000001" customHeight="1" x14ac:dyDescent="0.45">
      <c r="A20" s="4" t="s">
        <v>21</v>
      </c>
      <c r="B20" s="209" t="s">
        <v>101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43" t="s">
        <v>91</v>
      </c>
      <c r="AG20" s="145"/>
      <c r="AH20" s="45"/>
    </row>
    <row r="21" spans="1:34" ht="17.100000000000001" customHeight="1" x14ac:dyDescent="0.45">
      <c r="A21" s="4" t="s">
        <v>18</v>
      </c>
      <c r="B21" s="199" t="s">
        <v>17</v>
      </c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44"/>
      <c r="AG21" s="145"/>
      <c r="AH21" s="45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7"/>
      <c r="W22" s="43"/>
      <c r="X22" s="43"/>
      <c r="Y22" s="43"/>
      <c r="Z22" s="43"/>
      <c r="AA22" s="43"/>
      <c r="AB22" s="43"/>
      <c r="AC22" s="43"/>
      <c r="AD22" s="43"/>
      <c r="AE22" s="46"/>
      <c r="AF22" s="144"/>
      <c r="AG22" s="145"/>
      <c r="AH22" s="45"/>
    </row>
    <row r="23" spans="1:34" ht="17.100000000000001" customHeight="1" x14ac:dyDescent="0.45">
      <c r="A23" s="161" t="s">
        <v>53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7"/>
      <c r="S23" s="7"/>
      <c r="T23" s="7"/>
      <c r="U23" s="7"/>
      <c r="V23" s="68"/>
      <c r="W23" s="43"/>
      <c r="X23" s="43"/>
      <c r="Y23" s="43"/>
      <c r="Z23" s="43"/>
      <c r="AA23" s="43"/>
      <c r="AB23" s="43"/>
      <c r="AC23" s="43"/>
      <c r="AD23" s="43"/>
      <c r="AE23" s="54"/>
      <c r="AF23" s="144"/>
      <c r="AG23" s="145"/>
      <c r="AH23" s="45"/>
    </row>
    <row r="24" spans="1:34" ht="17.100000000000001" customHeight="1" x14ac:dyDescent="0.45">
      <c r="A24" s="4" t="s">
        <v>67</v>
      </c>
      <c r="B24" s="212" t="s">
        <v>68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4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6"/>
      <c r="W24" s="43"/>
      <c r="X24" s="5">
        <f t="shared" ref="X24:X25" si="3">COUNTIF(Z24:AC24,"x")</f>
        <v>0</v>
      </c>
      <c r="Y24" s="43"/>
      <c r="Z24" s="37"/>
      <c r="AA24" s="37"/>
      <c r="AB24" s="37"/>
      <c r="AC24" s="37"/>
      <c r="AD24" s="67"/>
      <c r="AE24" s="46"/>
      <c r="AF24" s="144"/>
      <c r="AG24" s="145"/>
      <c r="AH24" s="45"/>
    </row>
    <row r="25" spans="1:34" ht="17.100000000000001" customHeight="1" x14ac:dyDescent="0.45">
      <c r="A25" s="4" t="s">
        <v>69</v>
      </c>
      <c r="B25" s="199" t="s">
        <v>70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6"/>
      <c r="W25" s="43"/>
      <c r="X25" s="5">
        <f t="shared" si="3"/>
        <v>0</v>
      </c>
      <c r="Y25" s="43"/>
      <c r="Z25" s="37"/>
      <c r="AA25" s="37"/>
      <c r="AB25" s="37"/>
      <c r="AC25" s="37"/>
      <c r="AD25" s="67"/>
      <c r="AE25" s="46"/>
      <c r="AF25" s="144"/>
      <c r="AG25" s="145"/>
      <c r="AH25" s="45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7"/>
      <c r="W26" s="43"/>
      <c r="X26" s="43"/>
      <c r="Y26" s="43"/>
      <c r="Z26" s="43"/>
      <c r="AA26" s="43"/>
      <c r="AB26" s="43"/>
      <c r="AC26" s="43"/>
      <c r="AD26" s="43"/>
      <c r="AE26" s="46"/>
      <c r="AF26" s="144"/>
      <c r="AG26" s="145"/>
      <c r="AH26" s="45"/>
    </row>
    <row r="27" spans="1:34" ht="17.100000000000001" customHeight="1" x14ac:dyDescent="0.45">
      <c r="A27" s="161" t="s">
        <v>54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7"/>
      <c r="S27" s="7"/>
      <c r="T27" s="7"/>
      <c r="U27" s="7"/>
      <c r="V27" s="68"/>
      <c r="W27" s="43"/>
      <c r="X27" s="43"/>
      <c r="Y27" s="43"/>
      <c r="Z27" s="43"/>
      <c r="AA27" s="43"/>
      <c r="AB27" s="43"/>
      <c r="AC27" s="43"/>
      <c r="AD27" s="43"/>
      <c r="AE27" s="46"/>
      <c r="AF27" s="144"/>
      <c r="AG27" s="145"/>
      <c r="AH27" s="45"/>
    </row>
    <row r="28" spans="1:34" ht="17.100000000000001" customHeight="1" x14ac:dyDescent="0.45">
      <c r="A28" s="4" t="s">
        <v>16</v>
      </c>
      <c r="B28" s="199" t="s">
        <v>31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11"/>
      <c r="R28" s="4" t="str">
        <f t="shared" ref="R28:U28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ref="X28" si="5">COUNTIF(Z28:AC28,"x")</f>
        <v>0</v>
      </c>
      <c r="Y28" s="43"/>
      <c r="Z28" s="37"/>
      <c r="AA28" s="37"/>
      <c r="AB28" s="37"/>
      <c r="AC28" s="37"/>
      <c r="AD28" s="67"/>
      <c r="AE28" s="46"/>
      <c r="AF28" s="144"/>
      <c r="AG28" s="145"/>
      <c r="AH28" s="45"/>
    </row>
    <row r="29" spans="1:34" ht="17.100000000000001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U29" s="3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144"/>
      <c r="AG29" s="145"/>
      <c r="AH29" s="45"/>
    </row>
    <row r="30" spans="1:34" ht="17.100000000000001" customHeight="1" x14ac:dyDescent="0.45">
      <c r="A30" s="161" t="s">
        <v>55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8"/>
      <c r="S30" s="8"/>
      <c r="T30" s="8"/>
      <c r="U30" s="8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144"/>
      <c r="AG30" s="145"/>
      <c r="AH30" s="45"/>
    </row>
    <row r="31" spans="1:34" ht="17.100000000000001" customHeight="1" x14ac:dyDescent="0.45">
      <c r="A31" s="4" t="s">
        <v>9</v>
      </c>
      <c r="B31" s="199" t="s">
        <v>8</v>
      </c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4" t="str">
        <f t="shared" ref="R31:U32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2" si="7">COUNTIF(Z31:AC31,"x")</f>
        <v>0</v>
      </c>
      <c r="Y31" s="43"/>
      <c r="Z31" s="37"/>
      <c r="AA31" s="37"/>
      <c r="AB31" s="37"/>
      <c r="AC31" s="37"/>
      <c r="AD31" s="67"/>
      <c r="AE31" s="46"/>
      <c r="AF31" s="114" t="s">
        <v>80</v>
      </c>
      <c r="AG31" s="115"/>
      <c r="AH31" s="45"/>
    </row>
    <row r="32" spans="1:34" ht="17.100000000000001" customHeight="1" x14ac:dyDescent="0.45">
      <c r="A32" s="4" t="s">
        <v>7</v>
      </c>
      <c r="B32" s="199" t="s">
        <v>6</v>
      </c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114"/>
      <c r="AG32" s="115"/>
      <c r="AH32" s="45"/>
    </row>
    <row r="33" spans="1:34" ht="17.100000000000001" customHeight="1" x14ac:dyDescent="0.45">
      <c r="A33" s="88" t="s">
        <v>65</v>
      </c>
      <c r="B33" s="226" t="s">
        <v>78</v>
      </c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66"/>
      <c r="W33" s="43"/>
      <c r="X33" s="43"/>
      <c r="Y33" s="43"/>
      <c r="Z33" s="43"/>
      <c r="AA33" s="43"/>
      <c r="AB33" s="43"/>
      <c r="AC33" s="43"/>
      <c r="AD33" s="43"/>
      <c r="AE33" s="46"/>
      <c r="AF33" s="114"/>
      <c r="AG33" s="115"/>
      <c r="AH33" s="45"/>
    </row>
    <row r="34" spans="1:34" ht="17.100000000000001" customHeight="1" x14ac:dyDescent="0.45">
      <c r="A34"/>
      <c r="B34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P34" s="9"/>
      <c r="V34" s="43"/>
      <c r="W34" s="43"/>
      <c r="X34" s="43"/>
      <c r="Y34" s="43"/>
      <c r="Z34" s="43"/>
      <c r="AA34" s="43"/>
      <c r="AB34" s="43"/>
      <c r="AC34" s="43"/>
      <c r="AD34" s="43"/>
      <c r="AE34" s="46"/>
      <c r="AF34" s="114"/>
      <c r="AG34" s="115"/>
      <c r="AH34" s="43"/>
    </row>
    <row r="35" spans="1:34" ht="17.100000000000001" customHeight="1" x14ac:dyDescent="0.45">
      <c r="A35" s="38"/>
      <c r="B35" s="87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P35" s="9"/>
      <c r="Q35" s="27" t="s">
        <v>3</v>
      </c>
      <c r="R35" s="3">
        <f>(COUNTIF(A18:A32,"*")-4)*4</f>
        <v>32</v>
      </c>
      <c r="S35" s="201" t="s">
        <v>2</v>
      </c>
      <c r="T35" s="202"/>
      <c r="U35" s="194" t="str">
        <f>IF(X35=8,(ROUND(((5*R36)/R35+1)/5,1)*5),"")</f>
        <v/>
      </c>
      <c r="V35" s="69"/>
      <c r="W35" s="43"/>
      <c r="X35" s="196">
        <f>COUNTIF(X18:X32,"1")</f>
        <v>0</v>
      </c>
      <c r="Y35" s="43"/>
      <c r="Z35" s="43"/>
      <c r="AA35" s="43"/>
      <c r="AB35" s="43"/>
      <c r="AC35" s="43"/>
      <c r="AD35" s="43"/>
      <c r="AE35" s="46"/>
      <c r="AF35" s="114"/>
      <c r="AG35" s="115"/>
      <c r="AH35" s="43"/>
    </row>
    <row r="36" spans="1:34" ht="17.100000000000001" customHeight="1" thickBot="1" x14ac:dyDescent="0.5"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Q36" s="27" t="s">
        <v>66</v>
      </c>
      <c r="R36" s="3">
        <f>(COUNTIF(R19:R32,"X")*4)+((COUNTIF(S19:S32,"X")*3))+((COUNTIF(T19:T32,"X")*2))+(COUNTIF(U19:U32,"X"))</f>
        <v>0</v>
      </c>
      <c r="S36" s="203"/>
      <c r="T36" s="204"/>
      <c r="U36" s="195"/>
      <c r="V36" s="69"/>
      <c r="W36" s="43"/>
      <c r="X36" s="197"/>
      <c r="Y36" s="43"/>
      <c r="Z36" s="43"/>
      <c r="AA36" s="43"/>
      <c r="AB36" s="43"/>
      <c r="AC36" s="43"/>
      <c r="AD36" s="43"/>
      <c r="AE36" s="47"/>
      <c r="AF36" s="123"/>
      <c r="AG36" s="124"/>
      <c r="AH36" s="43"/>
    </row>
    <row r="37" spans="1:34" ht="17.100000000000001" customHeight="1" x14ac:dyDescent="0.45"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Q37" s="27"/>
      <c r="S37" s="84"/>
      <c r="T37" s="84"/>
      <c r="U37" s="89"/>
      <c r="V37" s="69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</row>
    <row r="38" spans="1:34" ht="17.100000000000001" customHeight="1" thickBot="1" x14ac:dyDescent="0.5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20"/>
      <c r="O38" s="20"/>
      <c r="P38" s="20"/>
      <c r="Q38" s="20"/>
      <c r="R38" s="26"/>
      <c r="S38" s="26"/>
      <c r="T38" s="26"/>
      <c r="U38" s="19"/>
      <c r="V38" s="43"/>
      <c r="W38" s="72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</row>
    <row r="39" spans="1:34" ht="17.100000000000001" customHeight="1" x14ac:dyDescent="0.45">
      <c r="A39" s="198" t="s">
        <v>36</v>
      </c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2"/>
      <c r="R39" s="6"/>
      <c r="S39" s="6"/>
      <c r="T39" s="6"/>
      <c r="U39" s="12"/>
      <c r="V39" s="43"/>
      <c r="W39" s="76"/>
      <c r="X39" s="50"/>
      <c r="Y39" s="112" t="s">
        <v>51</v>
      </c>
      <c r="Z39" s="112"/>
      <c r="AA39" s="112"/>
      <c r="AB39" s="112"/>
      <c r="AC39" s="112"/>
      <c r="AD39" s="112"/>
      <c r="AE39" s="112"/>
      <c r="AF39" s="174"/>
      <c r="AG39" s="192"/>
      <c r="AH39" s="43"/>
    </row>
    <row r="40" spans="1:34" s="25" customFormat="1" ht="17.100000000000001" customHeight="1" thickBot="1" x14ac:dyDescent="0.5">
      <c r="A40" s="25" t="s">
        <v>37</v>
      </c>
      <c r="E40" s="215"/>
      <c r="F40" s="216"/>
      <c r="G40" s="216"/>
      <c r="H40" s="216"/>
      <c r="I40" s="216"/>
      <c r="J40" s="216"/>
      <c r="K40" s="216"/>
      <c r="L40" s="216"/>
      <c r="M40" s="216"/>
      <c r="N40" s="216"/>
      <c r="O40" s="80"/>
      <c r="P40" s="56"/>
      <c r="S40" s="36" t="s">
        <v>60</v>
      </c>
      <c r="T40" s="217">
        <f>E40*10</f>
        <v>0</v>
      </c>
      <c r="U40" s="217"/>
      <c r="V40" s="70"/>
      <c r="W40" s="76"/>
      <c r="X40" s="60"/>
      <c r="Y40" s="116"/>
      <c r="Z40" s="116"/>
      <c r="AA40" s="116"/>
      <c r="AB40" s="116"/>
      <c r="AC40" s="116"/>
      <c r="AD40" s="116"/>
      <c r="AE40" s="116"/>
      <c r="AF40" s="180"/>
      <c r="AG40" s="193"/>
      <c r="AH40" s="75"/>
    </row>
    <row r="41" spans="1:34" s="25" customFormat="1" ht="9.9499999999999993" customHeight="1" x14ac:dyDescent="0.45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71"/>
      <c r="W41" s="76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</row>
    <row r="42" spans="1:34" ht="17.100000000000001" customHeight="1" x14ac:dyDescent="0.45">
      <c r="A42" s="58"/>
      <c r="B42" s="227"/>
      <c r="C42" s="228"/>
      <c r="D42" s="22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34"/>
      <c r="R42" s="34"/>
      <c r="S42" s="55"/>
      <c r="T42" s="55"/>
      <c r="U42" s="55"/>
      <c r="V42" s="72"/>
      <c r="W42" s="43"/>
      <c r="X42" s="43"/>
      <c r="Y42" s="43"/>
      <c r="Z42" s="75"/>
      <c r="AA42" s="43"/>
      <c r="AB42" s="43"/>
      <c r="AC42" s="43"/>
      <c r="AD42" s="43"/>
      <c r="AE42" s="43"/>
      <c r="AF42" s="43"/>
      <c r="AG42" s="43"/>
      <c r="AH42" s="43"/>
    </row>
    <row r="43" spans="1:34" ht="17.100000000000001" customHeight="1" x14ac:dyDescent="0.45">
      <c r="A43" s="83"/>
      <c r="B43" s="55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55"/>
      <c r="T43" s="55"/>
      <c r="U43" s="10" t="s">
        <v>28</v>
      </c>
      <c r="V43" s="72"/>
      <c r="W43" s="43"/>
      <c r="X43" s="43"/>
      <c r="Y43" s="43"/>
      <c r="Z43" s="75"/>
      <c r="AA43" s="43"/>
      <c r="AB43" s="43"/>
      <c r="AC43" s="43"/>
      <c r="AD43" s="43"/>
      <c r="AE43" s="43"/>
      <c r="AF43" s="43"/>
      <c r="AG43" s="43"/>
      <c r="AH43" s="43"/>
    </row>
    <row r="44" spans="1:34" ht="14.75" customHeight="1" x14ac:dyDescent="0.4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V44" s="72"/>
      <c r="W44" s="43"/>
      <c r="X44" s="43"/>
      <c r="Y44" s="43"/>
      <c r="Z44" s="75"/>
      <c r="AA44" s="43"/>
      <c r="AB44" s="43"/>
      <c r="AC44" s="43"/>
      <c r="AD44" s="43"/>
      <c r="AE44" s="43"/>
      <c r="AF44" s="43"/>
      <c r="AG44" s="43"/>
      <c r="AH44" s="43"/>
    </row>
    <row r="45" spans="1:34" ht="14.65" customHeight="1" x14ac:dyDescent="0.45">
      <c r="A45" s="39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V45" s="72"/>
      <c r="W45" s="43"/>
      <c r="X45" s="43"/>
      <c r="Y45" s="43"/>
      <c r="Z45" s="75"/>
      <c r="AA45" s="43"/>
      <c r="AB45" s="43"/>
      <c r="AC45" s="43"/>
      <c r="AD45" s="43"/>
      <c r="AE45" s="43"/>
      <c r="AF45" s="43"/>
      <c r="AG45" s="43"/>
      <c r="AH45" s="43"/>
    </row>
    <row r="46" spans="1:34" ht="24.95" customHeight="1" thickBot="1" x14ac:dyDescent="0.5">
      <c r="A46" s="30" t="s">
        <v>61</v>
      </c>
      <c r="B46" s="30"/>
      <c r="C46"/>
      <c r="D46"/>
      <c r="E46"/>
      <c r="F46"/>
      <c r="G46"/>
      <c r="H46"/>
      <c r="I46"/>
      <c r="J46"/>
      <c r="K46" s="29"/>
      <c r="L46" s="30"/>
      <c r="M46" s="31"/>
      <c r="N46" s="30"/>
      <c r="O46" s="30"/>
      <c r="P46" s="30"/>
      <c r="Q46" s="30"/>
      <c r="R46" s="30"/>
      <c r="S46" s="35"/>
      <c r="T46" s="23"/>
      <c r="U46" s="8"/>
      <c r="V46" s="68"/>
      <c r="W46" s="68"/>
      <c r="X46" s="68"/>
      <c r="Y46" s="68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1:34" ht="16.05" customHeight="1" x14ac:dyDescent="0.45">
      <c r="A47" s="29"/>
      <c r="B47" s="29"/>
      <c r="C47" s="30"/>
      <c r="D47" s="132" t="s">
        <v>87</v>
      </c>
      <c r="E47" s="133"/>
      <c r="F47" s="132" t="s">
        <v>88</v>
      </c>
      <c r="G47" s="139"/>
      <c r="H47" s="132" t="s">
        <v>89</v>
      </c>
      <c r="I47" s="134"/>
      <c r="J47" s="132" t="s">
        <v>90</v>
      </c>
      <c r="K47" s="133"/>
      <c r="L47" s="135" t="s">
        <v>50</v>
      </c>
      <c r="M47" s="135"/>
      <c r="N47" s="135"/>
      <c r="O47" s="135"/>
      <c r="P47" s="135"/>
      <c r="Q47" s="135"/>
      <c r="R47" s="135"/>
      <c r="S47" s="135"/>
      <c r="T47" s="135"/>
      <c r="U47" s="135"/>
      <c r="V47" s="68"/>
      <c r="W47" s="68"/>
      <c r="X47" s="68"/>
      <c r="Y47" s="43"/>
      <c r="Z47" s="92" t="s">
        <v>87</v>
      </c>
      <c r="AA47" s="92" t="s">
        <v>88</v>
      </c>
      <c r="AB47" s="91" t="s">
        <v>89</v>
      </c>
      <c r="AC47" s="93" t="s">
        <v>90</v>
      </c>
      <c r="AD47" s="43"/>
      <c r="AE47" s="50"/>
      <c r="AF47" s="112" t="s">
        <v>92</v>
      </c>
      <c r="AG47" s="113"/>
      <c r="AH47" s="43"/>
    </row>
    <row r="48" spans="1:34" ht="16.05" customHeight="1" x14ac:dyDescent="0.45">
      <c r="A48" s="136" t="s">
        <v>45</v>
      </c>
      <c r="B48" s="137"/>
      <c r="C48" s="137"/>
      <c r="D48" s="138" t="str">
        <f>IF(Z48="X","X","")</f>
        <v/>
      </c>
      <c r="E48" s="139"/>
      <c r="F48" s="138" t="str">
        <f>IF(AA48="X","X","")</f>
        <v/>
      </c>
      <c r="G48" s="139"/>
      <c r="H48" s="138" t="str">
        <f t="shared" ref="H48:H50" si="8">IF(AB48="X","X","")</f>
        <v/>
      </c>
      <c r="I48" s="139"/>
      <c r="J48" s="138" t="str">
        <f>IF(AC48="X","X","")</f>
        <v/>
      </c>
      <c r="K48" s="139"/>
      <c r="L48" s="140"/>
      <c r="M48" s="229"/>
      <c r="N48" s="229"/>
      <c r="O48" s="229"/>
      <c r="P48" s="229"/>
      <c r="Q48" s="229"/>
      <c r="R48" s="229"/>
      <c r="S48" s="229"/>
      <c r="T48" s="229"/>
      <c r="U48" s="230"/>
      <c r="V48" s="68"/>
      <c r="W48" s="43"/>
      <c r="X48" s="5">
        <f t="shared" ref="X48:X50" si="9">COUNTIF(Z48:AC48,"x")</f>
        <v>0</v>
      </c>
      <c r="Y48" s="43"/>
      <c r="Z48" s="37"/>
      <c r="AA48" s="37"/>
      <c r="AB48" s="37"/>
      <c r="AC48" s="37"/>
      <c r="AD48" s="43"/>
      <c r="AE48" s="77"/>
      <c r="AF48" s="114"/>
      <c r="AG48" s="115"/>
      <c r="AH48" s="43"/>
    </row>
    <row r="49" spans="1:34" ht="16.05" customHeight="1" x14ac:dyDescent="0.45">
      <c r="A49" s="136" t="s">
        <v>43</v>
      </c>
      <c r="B49" s="137"/>
      <c r="C49" s="137"/>
      <c r="D49" s="138" t="str">
        <f>IF(Z49="X","X","")</f>
        <v/>
      </c>
      <c r="E49" s="139"/>
      <c r="F49" s="138" t="str">
        <f>IF(AA49="X","X","")</f>
        <v/>
      </c>
      <c r="G49" s="139"/>
      <c r="H49" s="138" t="str">
        <f t="shared" si="8"/>
        <v/>
      </c>
      <c r="I49" s="139"/>
      <c r="J49" s="138" t="str">
        <f>IF(AC49="X","X","")</f>
        <v/>
      </c>
      <c r="K49" s="139"/>
      <c r="L49" s="140"/>
      <c r="M49" s="229"/>
      <c r="N49" s="229"/>
      <c r="O49" s="229"/>
      <c r="P49" s="229"/>
      <c r="Q49" s="229"/>
      <c r="R49" s="229"/>
      <c r="S49" s="229"/>
      <c r="T49" s="229"/>
      <c r="U49" s="230"/>
      <c r="V49" s="68"/>
      <c r="W49" s="43"/>
      <c r="X49" s="5">
        <f t="shared" si="9"/>
        <v>0</v>
      </c>
      <c r="Y49" s="43"/>
      <c r="Z49" s="37"/>
      <c r="AA49" s="37"/>
      <c r="AB49" s="37"/>
      <c r="AC49" s="37"/>
      <c r="AD49" s="43"/>
      <c r="AE49" s="77"/>
      <c r="AF49" s="114"/>
      <c r="AG49" s="115"/>
      <c r="AH49" s="43"/>
    </row>
    <row r="50" spans="1:34" ht="16.05" customHeight="1" x14ac:dyDescent="0.45">
      <c r="A50" s="136" t="s">
        <v>44</v>
      </c>
      <c r="B50" s="137"/>
      <c r="C50" s="137"/>
      <c r="D50" s="138" t="str">
        <f>IF(Z50="X","X","")</f>
        <v/>
      </c>
      <c r="E50" s="139"/>
      <c r="F50" s="138" t="str">
        <f>IF(AA50="X","X","")</f>
        <v/>
      </c>
      <c r="G50" s="139"/>
      <c r="H50" s="138" t="str">
        <f t="shared" si="8"/>
        <v/>
      </c>
      <c r="I50" s="139"/>
      <c r="J50" s="138" t="str">
        <f>IF(AC50="X","X","")</f>
        <v/>
      </c>
      <c r="K50" s="139"/>
      <c r="L50" s="140"/>
      <c r="M50" s="141"/>
      <c r="N50" s="141"/>
      <c r="O50" s="141"/>
      <c r="P50" s="141"/>
      <c r="Q50" s="141"/>
      <c r="R50" s="141"/>
      <c r="S50" s="141"/>
      <c r="T50" s="141"/>
      <c r="U50" s="142"/>
      <c r="V50" s="68"/>
      <c r="W50" s="43"/>
      <c r="X50" s="5">
        <f t="shared" si="9"/>
        <v>0</v>
      </c>
      <c r="Y50" s="43"/>
      <c r="Z50" s="37"/>
      <c r="AA50" s="37"/>
      <c r="AB50" s="37"/>
      <c r="AC50" s="37"/>
      <c r="AD50" s="43"/>
      <c r="AE50" s="77"/>
      <c r="AF50" s="114"/>
      <c r="AG50" s="115"/>
      <c r="AH50" s="43"/>
    </row>
    <row r="51" spans="1:34" ht="16.05" customHeight="1" x14ac:dyDescent="0.45">
      <c r="A51" s="58" t="s">
        <v>59</v>
      </c>
      <c r="B51" s="219" t="s">
        <v>93</v>
      </c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68"/>
      <c r="W51" s="43"/>
      <c r="X51" s="43"/>
      <c r="Y51" s="43"/>
      <c r="Z51" s="43"/>
      <c r="AA51" s="43"/>
      <c r="AB51" s="43"/>
      <c r="AC51" s="43"/>
      <c r="AD51" s="43"/>
      <c r="AE51" s="77"/>
      <c r="AF51" s="114"/>
      <c r="AG51" s="115"/>
      <c r="AH51" s="43"/>
    </row>
    <row r="52" spans="1:34" ht="16.05" customHeight="1" thickBot="1" x14ac:dyDescent="0.5">
      <c r="B52" s="221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68"/>
      <c r="W52" s="43"/>
      <c r="X52" s="43"/>
      <c r="Y52" s="43"/>
      <c r="Z52" s="43"/>
      <c r="AA52" s="43"/>
      <c r="AB52" s="43"/>
      <c r="AC52" s="43"/>
      <c r="AD52" s="43"/>
      <c r="AE52" s="52"/>
      <c r="AF52" s="116"/>
      <c r="AG52" s="117"/>
      <c r="AH52" s="43"/>
    </row>
    <row r="53" spans="1:34" ht="16.05" customHeight="1" thickBot="1" x14ac:dyDescent="0.5">
      <c r="A53" s="11" t="s">
        <v>1</v>
      </c>
      <c r="B53" s="12"/>
      <c r="C53" s="12"/>
      <c r="D53" s="12"/>
      <c r="E53" s="12"/>
      <c r="F53" s="12"/>
      <c r="G53" s="12"/>
      <c r="H53" s="12"/>
      <c r="I53" s="12"/>
      <c r="J53" s="12"/>
      <c r="K53" s="13"/>
      <c r="L53" s="13"/>
      <c r="M53" s="32"/>
      <c r="N53" s="13"/>
      <c r="O53" s="13"/>
      <c r="P53" s="13"/>
      <c r="Q53" s="13"/>
      <c r="R53" s="11"/>
      <c r="S53" s="11"/>
      <c r="T53" s="12"/>
      <c r="U53" s="6"/>
      <c r="V53" s="68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5"/>
      <c r="AH53" s="43"/>
    </row>
    <row r="54" spans="1:34" ht="16.05" customHeight="1" x14ac:dyDescent="0.45">
      <c r="A54" s="98"/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7"/>
      <c r="V54" s="45"/>
      <c r="W54" s="44"/>
      <c r="X54" s="118" t="s">
        <v>81</v>
      </c>
      <c r="Y54" s="112"/>
      <c r="Z54" s="112"/>
      <c r="AA54" s="112"/>
      <c r="AB54" s="112"/>
      <c r="AC54" s="112"/>
      <c r="AD54" s="112"/>
      <c r="AE54" s="112"/>
      <c r="AF54" s="113"/>
      <c r="AG54" s="43"/>
      <c r="AH54" s="43"/>
    </row>
    <row r="55" spans="1:34" ht="16.05" customHeight="1" x14ac:dyDescent="0.45">
      <c r="A55" s="98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7"/>
      <c r="V55" s="45"/>
      <c r="W55" s="46"/>
      <c r="X55" s="114"/>
      <c r="Y55" s="114"/>
      <c r="Z55" s="114"/>
      <c r="AA55" s="114"/>
      <c r="AB55" s="114"/>
      <c r="AC55" s="114"/>
      <c r="AD55" s="114"/>
      <c r="AE55" s="114"/>
      <c r="AF55" s="115"/>
      <c r="AG55" s="43"/>
      <c r="AH55" s="43"/>
    </row>
    <row r="56" spans="1:34" ht="16.05" customHeight="1" x14ac:dyDescent="0.45">
      <c r="A56" s="106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7"/>
      <c r="V56" s="45"/>
      <c r="W56" s="46"/>
      <c r="X56" s="114"/>
      <c r="Y56" s="114"/>
      <c r="Z56" s="114"/>
      <c r="AA56" s="114"/>
      <c r="AB56" s="114"/>
      <c r="AC56" s="114"/>
      <c r="AD56" s="114"/>
      <c r="AE56" s="114"/>
      <c r="AF56" s="115"/>
      <c r="AG56" s="43"/>
      <c r="AH56" s="43"/>
    </row>
    <row r="57" spans="1:34" ht="16.05" customHeight="1" thickBot="1" x14ac:dyDescent="0.5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7"/>
      <c r="V57" s="45"/>
      <c r="W57" s="47"/>
      <c r="X57" s="116"/>
      <c r="Y57" s="116"/>
      <c r="Z57" s="116"/>
      <c r="AA57" s="116"/>
      <c r="AB57" s="116"/>
      <c r="AC57" s="116"/>
      <c r="AD57" s="116"/>
      <c r="AE57" s="116"/>
      <c r="AF57" s="117"/>
      <c r="AG57" s="43"/>
      <c r="AH57" s="43"/>
    </row>
    <row r="58" spans="1:34" ht="16.05" customHeight="1" thickBot="1" x14ac:dyDescent="0.5">
      <c r="A58" s="14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33"/>
      <c r="N58" s="15"/>
      <c r="O58" s="15"/>
      <c r="P58" s="15"/>
      <c r="Q58" s="15"/>
      <c r="R58" s="16"/>
      <c r="S58" s="16"/>
      <c r="T58" s="14"/>
      <c r="U58" s="14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</row>
    <row r="59" spans="1:34" s="3" customFormat="1" ht="16.05" customHeight="1" x14ac:dyDescent="0.45">
      <c r="A59" s="17" t="s">
        <v>39</v>
      </c>
      <c r="B59" s="18"/>
      <c r="C59" s="18"/>
      <c r="D59" s="18"/>
      <c r="E59" s="18"/>
      <c r="F59" s="18"/>
      <c r="G59" s="18"/>
      <c r="H59" s="18"/>
      <c r="I59" s="18"/>
      <c r="J59" s="18"/>
      <c r="K59" s="6"/>
      <c r="L59" s="6"/>
      <c r="M59" s="17"/>
      <c r="N59" s="18"/>
      <c r="O59" s="18"/>
      <c r="P59" s="18"/>
      <c r="Q59" s="18"/>
      <c r="R59" s="18"/>
      <c r="S59" s="18"/>
      <c r="T59" s="6"/>
      <c r="U59" s="6"/>
      <c r="V59" s="67"/>
      <c r="W59" s="59"/>
      <c r="X59" s="118" t="s">
        <v>104</v>
      </c>
      <c r="Y59" s="119"/>
      <c r="Z59" s="119"/>
      <c r="AA59" s="119"/>
      <c r="AB59" s="119"/>
      <c r="AC59" s="119"/>
      <c r="AD59" s="119"/>
      <c r="AE59" s="119"/>
      <c r="AF59" s="119"/>
      <c r="AG59" s="120"/>
      <c r="AH59" s="43"/>
    </row>
    <row r="60" spans="1:34" ht="16.05" customHeight="1" x14ac:dyDescent="0.45">
      <c r="A60" s="98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7"/>
      <c r="V60" s="45"/>
      <c r="W60" s="46"/>
      <c r="X60" s="121"/>
      <c r="Y60" s="121"/>
      <c r="Z60" s="121"/>
      <c r="AA60" s="121"/>
      <c r="AB60" s="121"/>
      <c r="AC60" s="121"/>
      <c r="AD60" s="121"/>
      <c r="AE60" s="121"/>
      <c r="AF60" s="121"/>
      <c r="AG60" s="122"/>
      <c r="AH60" s="43"/>
    </row>
    <row r="61" spans="1:34" ht="16.05" customHeight="1" x14ac:dyDescent="0.45">
      <c r="A61" s="98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7"/>
      <c r="V61" s="45"/>
      <c r="W61" s="46"/>
      <c r="X61" s="121"/>
      <c r="Y61" s="121"/>
      <c r="Z61" s="121"/>
      <c r="AA61" s="121"/>
      <c r="AB61" s="121"/>
      <c r="AC61" s="121"/>
      <c r="AD61" s="121"/>
      <c r="AE61" s="121"/>
      <c r="AF61" s="121"/>
      <c r="AG61" s="122"/>
      <c r="AH61" s="43"/>
    </row>
    <row r="62" spans="1:34" ht="16.05" customHeight="1" x14ac:dyDescent="0.45">
      <c r="A62" s="98"/>
      <c r="B62" s="106"/>
      <c r="C62" s="106"/>
      <c r="D62" s="106"/>
      <c r="E62" s="106"/>
      <c r="F62" s="106"/>
      <c r="G62" s="106"/>
      <c r="H62" s="106"/>
      <c r="I62" s="106"/>
      <c r="J62" s="108"/>
      <c r="K62" s="108"/>
      <c r="L62" s="108"/>
      <c r="M62" s="106"/>
      <c r="N62" s="106"/>
      <c r="O62" s="106"/>
      <c r="P62" s="106"/>
      <c r="Q62" s="106"/>
      <c r="R62" s="106"/>
      <c r="S62" s="106"/>
      <c r="T62" s="106"/>
      <c r="U62" s="107"/>
      <c r="V62" s="45"/>
      <c r="W62" s="46"/>
      <c r="X62" s="121"/>
      <c r="Y62" s="121"/>
      <c r="Z62" s="121"/>
      <c r="AA62" s="121"/>
      <c r="AB62" s="121"/>
      <c r="AC62" s="121"/>
      <c r="AD62" s="121"/>
      <c r="AE62" s="121"/>
      <c r="AF62" s="121"/>
      <c r="AG62" s="122"/>
      <c r="AH62" s="43"/>
    </row>
    <row r="63" spans="1:34" ht="16.05" customHeight="1" x14ac:dyDescent="0.45">
      <c r="A63" s="98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7"/>
      <c r="V63" s="45"/>
      <c r="W63" s="46"/>
      <c r="X63" s="121"/>
      <c r="Y63" s="121"/>
      <c r="Z63" s="121"/>
      <c r="AA63" s="121"/>
      <c r="AB63" s="121"/>
      <c r="AC63" s="121"/>
      <c r="AD63" s="121"/>
      <c r="AE63" s="121"/>
      <c r="AF63" s="121"/>
      <c r="AG63" s="122"/>
      <c r="AH63" s="43"/>
    </row>
    <row r="64" spans="1:34" ht="16.05" customHeight="1" x14ac:dyDescent="0.45">
      <c r="A64" s="98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7"/>
      <c r="V64" s="45"/>
      <c r="W64" s="46"/>
      <c r="X64" s="121"/>
      <c r="Y64" s="121"/>
      <c r="Z64" s="121"/>
      <c r="AA64" s="121"/>
      <c r="AB64" s="121"/>
      <c r="AC64" s="121"/>
      <c r="AD64" s="121"/>
      <c r="AE64" s="121"/>
      <c r="AF64" s="121"/>
      <c r="AG64" s="122"/>
      <c r="AH64" s="43"/>
    </row>
    <row r="65" spans="1:38" ht="16.05" customHeight="1" x14ac:dyDescent="0.45">
      <c r="A65" s="106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7"/>
      <c r="V65" s="45"/>
      <c r="W65" s="46"/>
      <c r="X65" s="121"/>
      <c r="Y65" s="121"/>
      <c r="Z65" s="121"/>
      <c r="AA65" s="121"/>
      <c r="AB65" s="121"/>
      <c r="AC65" s="121"/>
      <c r="AD65" s="121"/>
      <c r="AE65" s="121"/>
      <c r="AF65" s="121"/>
      <c r="AG65" s="122"/>
      <c r="AH65" s="43"/>
    </row>
    <row r="66" spans="1:38" ht="16.05" customHeight="1" x14ac:dyDescent="0.45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7"/>
      <c r="V66" s="45"/>
      <c r="W66" s="46"/>
      <c r="X66" s="121"/>
      <c r="Y66" s="121"/>
      <c r="Z66" s="121"/>
      <c r="AA66" s="121"/>
      <c r="AB66" s="121"/>
      <c r="AC66" s="121"/>
      <c r="AD66" s="121"/>
      <c r="AE66" s="121"/>
      <c r="AF66" s="121"/>
      <c r="AG66" s="122"/>
      <c r="AH66" s="43"/>
    </row>
    <row r="67" spans="1:38" ht="16.05" customHeight="1" x14ac:dyDescent="0.45">
      <c r="A67" s="106"/>
      <c r="B67" s="106"/>
      <c r="C67" s="106"/>
      <c r="D67" s="106"/>
      <c r="E67" s="106"/>
      <c r="F67" s="106"/>
      <c r="G67" s="106"/>
      <c r="H67" s="106"/>
      <c r="I67" s="106"/>
      <c r="J67" s="109"/>
      <c r="K67" s="109"/>
      <c r="L67" s="109"/>
      <c r="M67" s="106"/>
      <c r="N67" s="106"/>
      <c r="O67" s="106"/>
      <c r="P67" s="106"/>
      <c r="Q67" s="106"/>
      <c r="R67" s="106"/>
      <c r="S67" s="106"/>
      <c r="T67" s="106"/>
      <c r="U67" s="107"/>
      <c r="V67" s="45"/>
      <c r="W67" s="46"/>
      <c r="X67" s="121"/>
      <c r="Y67" s="121"/>
      <c r="Z67" s="121"/>
      <c r="AA67" s="121"/>
      <c r="AB67" s="121"/>
      <c r="AC67" s="121"/>
      <c r="AD67" s="121"/>
      <c r="AE67" s="121"/>
      <c r="AF67" s="121"/>
      <c r="AG67" s="122"/>
      <c r="AH67" s="43"/>
    </row>
    <row r="68" spans="1:38" ht="16.05" customHeight="1" thickBot="1" x14ac:dyDescent="0.5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7"/>
      <c r="V68" s="45"/>
      <c r="W68" s="47"/>
      <c r="X68" s="123"/>
      <c r="Y68" s="123"/>
      <c r="Z68" s="123"/>
      <c r="AA68" s="123"/>
      <c r="AB68" s="123"/>
      <c r="AC68" s="123"/>
      <c r="AD68" s="123"/>
      <c r="AE68" s="123"/>
      <c r="AF68" s="123"/>
      <c r="AG68" s="124"/>
      <c r="AH68" s="43"/>
    </row>
    <row r="69" spans="1:38" ht="16.05" customHeight="1" thickBot="1" x14ac:dyDescent="0.5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1"/>
      <c r="V69" s="45"/>
      <c r="W69" s="43"/>
      <c r="X69" s="43"/>
      <c r="Y69" s="43"/>
      <c r="Z69" s="43"/>
      <c r="AA69" s="43"/>
      <c r="AB69" s="43"/>
      <c r="AC69" s="43"/>
      <c r="AD69" s="43"/>
      <c r="AE69" s="43"/>
      <c r="AF69" s="43"/>
      <c r="AG69" s="43"/>
      <c r="AH69" s="43"/>
    </row>
    <row r="70" spans="1:38" ht="6" customHeight="1" x14ac:dyDescent="0.4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3"/>
      <c r="L70" s="13"/>
      <c r="M70" s="32"/>
      <c r="N70" s="13"/>
      <c r="O70" s="13"/>
      <c r="P70" s="13"/>
      <c r="Q70" s="13"/>
      <c r="R70" s="11"/>
      <c r="S70" s="11"/>
      <c r="T70" s="12"/>
      <c r="U70" s="12"/>
      <c r="V70" s="43"/>
      <c r="W70" s="50"/>
      <c r="X70" s="112" t="s">
        <v>94</v>
      </c>
      <c r="Y70" s="112"/>
      <c r="Z70" s="112"/>
      <c r="AA70" s="112"/>
      <c r="AB70" s="112"/>
      <c r="AC70" s="112"/>
      <c r="AD70" s="112"/>
      <c r="AE70" s="174"/>
      <c r="AF70" s="192"/>
      <c r="AG70" s="43"/>
      <c r="AH70" s="43"/>
    </row>
    <row r="71" spans="1:38" ht="17.100000000000001" customHeight="1" thickBot="1" x14ac:dyDescent="0.5">
      <c r="A71" s="225" t="s">
        <v>30</v>
      </c>
      <c r="B71" s="225"/>
      <c r="C71" s="225"/>
      <c r="D71" s="225"/>
      <c r="E71" s="225"/>
      <c r="F71" s="225"/>
      <c r="G71" s="225"/>
      <c r="H71" s="225"/>
      <c r="I71" s="225"/>
      <c r="J71" s="225"/>
      <c r="K71" s="148"/>
      <c r="L71" s="149"/>
      <c r="M71" s="149"/>
      <c r="N71" s="149"/>
      <c r="O71" s="149"/>
      <c r="P71" s="149"/>
      <c r="Q71" s="149"/>
      <c r="R71" s="149"/>
      <c r="S71" s="149"/>
      <c r="T71" s="149"/>
      <c r="V71" s="43"/>
      <c r="W71" s="60"/>
      <c r="X71" s="116"/>
      <c r="Y71" s="116"/>
      <c r="Z71" s="116"/>
      <c r="AA71" s="116"/>
      <c r="AB71" s="116"/>
      <c r="AC71" s="116"/>
      <c r="AD71" s="116"/>
      <c r="AE71" s="180"/>
      <c r="AF71" s="193"/>
      <c r="AG71" s="43"/>
      <c r="AH71" s="43"/>
      <c r="AK71" s="85"/>
      <c r="AL71" s="85"/>
    </row>
    <row r="72" spans="1:38" ht="6" customHeight="1" x14ac:dyDescent="0.4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/>
      <c r="L72"/>
      <c r="M72"/>
      <c r="N72"/>
      <c r="O72"/>
      <c r="P72"/>
      <c r="Q72"/>
      <c r="R72"/>
      <c r="S72"/>
      <c r="T72"/>
      <c r="U72" s="19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</row>
    <row r="73" spans="1:38" ht="7.15" customHeight="1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1"/>
      <c r="S73" s="11"/>
      <c r="T73" s="12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</row>
    <row r="74" spans="1:38" ht="17.100000000000001" customHeight="1" thickBot="1" x14ac:dyDescent="0.5">
      <c r="A74" s="103" t="s">
        <v>56</v>
      </c>
      <c r="B74" s="104"/>
      <c r="C74" s="21"/>
      <c r="D74" s="21"/>
      <c r="E74" s="21"/>
      <c r="F74" s="21"/>
      <c r="G74" s="21"/>
      <c r="H74" s="21"/>
      <c r="I74" s="21"/>
      <c r="J74" s="21"/>
      <c r="K74"/>
      <c r="L74"/>
      <c r="M74" s="105" t="s">
        <v>26</v>
      </c>
      <c r="N74" s="105"/>
      <c r="O74" s="105"/>
      <c r="P74" s="105"/>
      <c r="Q74" s="105"/>
      <c r="R74"/>
      <c r="S74"/>
      <c r="T74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17.100000000000001" customHeight="1" x14ac:dyDescent="0.45">
      <c r="A75" s="23"/>
      <c r="M75" s="186"/>
      <c r="N75" s="186"/>
      <c r="O75" s="186"/>
      <c r="P75" s="186"/>
      <c r="Q75" s="186"/>
      <c r="R75" s="186"/>
      <c r="S75" s="186"/>
      <c r="T75" s="186"/>
      <c r="V75" s="43"/>
      <c r="W75" s="50"/>
      <c r="X75" s="187" t="s">
        <v>82</v>
      </c>
      <c r="Y75" s="118"/>
      <c r="Z75" s="118"/>
      <c r="AA75" s="118"/>
      <c r="AB75" s="118"/>
      <c r="AC75" s="118"/>
      <c r="AD75" s="118"/>
      <c r="AE75" s="118"/>
      <c r="AF75" s="118"/>
      <c r="AG75" s="188"/>
      <c r="AH75" s="43"/>
    </row>
    <row r="76" spans="1:38" ht="17.100000000000001" customHeight="1" x14ac:dyDescent="0.45">
      <c r="A76" s="218"/>
      <c r="B76" s="218"/>
      <c r="E76" s="121" t="s">
        <v>38</v>
      </c>
      <c r="F76" s="121"/>
      <c r="G76" s="121"/>
      <c r="H76" s="121"/>
      <c r="I76" s="104"/>
      <c r="J76" s="104"/>
      <c r="K76" s="104"/>
      <c r="L76" s="104"/>
      <c r="M76" s="165"/>
      <c r="N76" s="165"/>
      <c r="O76" s="165"/>
      <c r="P76" s="165"/>
      <c r="Q76" s="165"/>
      <c r="R76" s="165"/>
      <c r="S76" s="165"/>
      <c r="T76" s="165"/>
      <c r="V76" s="43"/>
      <c r="W76" s="51"/>
      <c r="X76" s="176"/>
      <c r="Y76" s="176"/>
      <c r="Z76" s="176"/>
      <c r="AA76" s="176"/>
      <c r="AB76" s="176"/>
      <c r="AC76" s="176"/>
      <c r="AD76" s="176"/>
      <c r="AE76" s="176"/>
      <c r="AF76" s="176"/>
      <c r="AG76" s="189"/>
      <c r="AH76" s="43"/>
    </row>
    <row r="77" spans="1:38" ht="16.05" customHeight="1" thickBot="1" x14ac:dyDescent="0.5">
      <c r="A77" s="22"/>
      <c r="E77" s="24"/>
      <c r="F77" s="24"/>
      <c r="G77" s="24"/>
      <c r="H77" s="34"/>
      <c r="K77"/>
      <c r="L77"/>
      <c r="M77"/>
      <c r="N77"/>
      <c r="O77"/>
      <c r="P77"/>
      <c r="Q77"/>
      <c r="R77"/>
      <c r="S77"/>
      <c r="T77"/>
      <c r="V77" s="43"/>
      <c r="W77" s="52"/>
      <c r="X77" s="190"/>
      <c r="Y77" s="190"/>
      <c r="Z77" s="190"/>
      <c r="AA77" s="190"/>
      <c r="AB77" s="190"/>
      <c r="AC77" s="190"/>
      <c r="AD77" s="190"/>
      <c r="AE77" s="190"/>
      <c r="AF77" s="190"/>
      <c r="AG77" s="191"/>
      <c r="AH77" s="43"/>
    </row>
    <row r="78" spans="1:38" ht="17.100000000000001" customHeight="1" thickBot="1" x14ac:dyDescent="0.5">
      <c r="A78" s="23"/>
      <c r="M78" s="186"/>
      <c r="N78" s="186"/>
      <c r="O78" s="186"/>
      <c r="P78" s="186"/>
      <c r="Q78" s="186"/>
      <c r="R78" s="186"/>
      <c r="S78" s="186"/>
      <c r="T78" s="186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218"/>
      <c r="B79" s="218"/>
      <c r="E79" s="104" t="s">
        <v>0</v>
      </c>
      <c r="F79" s="104"/>
      <c r="G79" s="104"/>
      <c r="H79" s="104"/>
      <c r="I79" s="104"/>
      <c r="J79" s="104"/>
      <c r="K79" s="104"/>
      <c r="M79" s="165"/>
      <c r="N79" s="165"/>
      <c r="O79" s="165"/>
      <c r="P79" s="165"/>
      <c r="Q79" s="165"/>
      <c r="R79" s="165"/>
      <c r="S79" s="165"/>
      <c r="T79" s="165"/>
      <c r="V79" s="43"/>
      <c r="W79" s="50"/>
      <c r="X79" s="112" t="s">
        <v>95</v>
      </c>
      <c r="Y79" s="112"/>
      <c r="Z79" s="112"/>
      <c r="AA79" s="112"/>
      <c r="AB79" s="112"/>
      <c r="AC79" s="112"/>
      <c r="AD79" s="112"/>
      <c r="AE79" s="112"/>
      <c r="AF79" s="113"/>
      <c r="AG79" s="78">
        <f>DATEDIF(E12,K71,"y")</f>
        <v>0</v>
      </c>
      <c r="AH79" s="43"/>
    </row>
    <row r="80" spans="1:38" ht="16.05" customHeight="1" x14ac:dyDescent="0.45">
      <c r="A80" s="22"/>
      <c r="M80"/>
      <c r="N80"/>
      <c r="O80"/>
      <c r="P80"/>
      <c r="Q80"/>
      <c r="R80"/>
      <c r="S80"/>
      <c r="T80"/>
      <c r="V80" s="43"/>
      <c r="W80" s="51"/>
      <c r="X80" s="114"/>
      <c r="Y80" s="114"/>
      <c r="Z80" s="114"/>
      <c r="AA80" s="114"/>
      <c r="AB80" s="114"/>
      <c r="AC80" s="114"/>
      <c r="AD80" s="114"/>
      <c r="AE80" s="114"/>
      <c r="AF80" s="115"/>
      <c r="AG80" s="43"/>
      <c r="AH80" s="43"/>
    </row>
    <row r="81" spans="1:35" ht="17.100000000000001" customHeight="1" x14ac:dyDescent="0.45">
      <c r="A81" s="23"/>
      <c r="E81" s="104" t="s">
        <v>57</v>
      </c>
      <c r="F81" s="104"/>
      <c r="G81" s="104"/>
      <c r="H81" s="104"/>
      <c r="I81" s="104"/>
      <c r="J81" s="104"/>
      <c r="K81" s="104"/>
      <c r="L81" s="104"/>
      <c r="M81" s="186" t="str">
        <f>IF(AG79&gt;=18," nicht erforderlich","")</f>
        <v/>
      </c>
      <c r="N81" s="186"/>
      <c r="O81" s="186"/>
      <c r="P81" s="186"/>
      <c r="Q81" s="186"/>
      <c r="R81" s="186"/>
      <c r="S81" s="186"/>
      <c r="T81" s="186"/>
      <c r="V81" s="43"/>
      <c r="W81" s="51"/>
      <c r="X81" s="114"/>
      <c r="Y81" s="114"/>
      <c r="Z81" s="114"/>
      <c r="AA81" s="114"/>
      <c r="AB81" s="114"/>
      <c r="AC81" s="114"/>
      <c r="AD81" s="114"/>
      <c r="AE81" s="114"/>
      <c r="AF81" s="115"/>
      <c r="AG81" s="43"/>
      <c r="AH81" s="43"/>
    </row>
    <row r="82" spans="1:35" ht="17.100000000000001" customHeight="1" thickBot="1" x14ac:dyDescent="0.5">
      <c r="A82" s="218"/>
      <c r="B82" s="218"/>
      <c r="E82" s="104"/>
      <c r="F82" s="104"/>
      <c r="G82" s="104"/>
      <c r="H82" s="104"/>
      <c r="I82" s="104"/>
      <c r="J82" s="104"/>
      <c r="K82" s="104"/>
      <c r="L82" s="104"/>
      <c r="M82" s="165"/>
      <c r="N82" s="165"/>
      <c r="O82" s="165"/>
      <c r="P82" s="165"/>
      <c r="Q82" s="165"/>
      <c r="R82" s="165"/>
      <c r="S82" s="165"/>
      <c r="T82" s="165"/>
      <c r="V82" s="43"/>
      <c r="W82" s="52"/>
      <c r="X82" s="116"/>
      <c r="Y82" s="116"/>
      <c r="Z82" s="116"/>
      <c r="AA82" s="116"/>
      <c r="AB82" s="116"/>
      <c r="AC82" s="116"/>
      <c r="AD82" s="116"/>
      <c r="AE82" s="116"/>
      <c r="AF82" s="117"/>
      <c r="AG82" s="43"/>
      <c r="AH82" s="43"/>
    </row>
    <row r="83" spans="1:35" ht="17.100000000000001" customHeight="1" x14ac:dyDescent="0.45">
      <c r="A83" s="21"/>
      <c r="T8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5" ht="17.100000000000001" customHeight="1" thickBot="1" x14ac:dyDescent="0.5">
      <c r="A84" s="222" t="s">
        <v>62</v>
      </c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4"/>
      <c r="V84" s="43"/>
      <c r="W84" s="45"/>
      <c r="X84" s="43"/>
      <c r="Y84" s="43"/>
      <c r="Z84" s="45"/>
      <c r="AA84" s="45"/>
      <c r="AB84" s="45"/>
      <c r="AC84" s="45"/>
      <c r="AD84" s="45"/>
      <c r="AE84" s="45"/>
      <c r="AF84" s="45"/>
      <c r="AG84" s="45"/>
      <c r="AH84" s="43"/>
    </row>
    <row r="85" spans="1:35" ht="14" customHeight="1" x14ac:dyDescent="0.45">
      <c r="A85" s="97"/>
      <c r="B85" s="106"/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25"/>
      <c r="V85" s="43"/>
      <c r="W85" s="50"/>
      <c r="X85" s="112" t="s">
        <v>83</v>
      </c>
      <c r="Y85" s="119"/>
      <c r="Z85" s="119"/>
      <c r="AA85" s="119"/>
      <c r="AB85" s="119"/>
      <c r="AC85" s="119"/>
      <c r="AD85" s="119"/>
      <c r="AE85" s="119"/>
      <c r="AF85" s="120"/>
      <c r="AG85" s="43"/>
      <c r="AH85" s="43"/>
    </row>
    <row r="86" spans="1:35" ht="14" customHeight="1" x14ac:dyDescent="0.45">
      <c r="A86" s="126"/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  <c r="M86" s="127"/>
      <c r="N86" s="127"/>
      <c r="O86" s="127"/>
      <c r="P86" s="127"/>
      <c r="Q86" s="127"/>
      <c r="R86" s="127"/>
      <c r="S86" s="127"/>
      <c r="T86" s="127"/>
      <c r="U86" s="128"/>
      <c r="V86" s="43"/>
      <c r="W86" s="51"/>
      <c r="X86" s="114"/>
      <c r="Y86" s="121"/>
      <c r="Z86" s="121"/>
      <c r="AA86" s="121"/>
      <c r="AB86" s="121"/>
      <c r="AC86" s="121"/>
      <c r="AD86" s="121"/>
      <c r="AE86" s="121"/>
      <c r="AF86" s="122"/>
      <c r="AG86" s="43"/>
      <c r="AH86" s="43"/>
    </row>
    <row r="87" spans="1:35" ht="14" customHeight="1" thickBot="1" x14ac:dyDescent="0.5">
      <c r="A87" s="126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8"/>
      <c r="V87" s="43"/>
      <c r="W87" s="52"/>
      <c r="X87" s="123"/>
      <c r="Y87" s="123"/>
      <c r="Z87" s="123"/>
      <c r="AA87" s="123"/>
      <c r="AB87" s="123"/>
      <c r="AC87" s="123"/>
      <c r="AD87" s="123"/>
      <c r="AE87" s="123"/>
      <c r="AF87" s="124"/>
      <c r="AG87" s="43"/>
      <c r="AH87" s="43"/>
    </row>
    <row r="88" spans="1:35" ht="14" customHeight="1" x14ac:dyDescent="0.45">
      <c r="A88" s="126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8"/>
      <c r="V88" s="43"/>
      <c r="W88" s="53"/>
      <c r="X88" s="43"/>
      <c r="Y88" s="45"/>
      <c r="Z88" s="45"/>
      <c r="AA88" s="45"/>
      <c r="AB88" s="45"/>
      <c r="AC88" s="45"/>
      <c r="AD88" s="45"/>
      <c r="AE88" s="45"/>
      <c r="AF88" s="45"/>
      <c r="AG88" s="45"/>
      <c r="AH88" s="43"/>
    </row>
    <row r="89" spans="1:35" ht="14" customHeight="1" x14ac:dyDescent="0.45">
      <c r="A89" s="129"/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1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</row>
    <row r="90" spans="1:35" ht="14" customHeight="1" thickBot="1" x14ac:dyDescent="0.5">
      <c r="N90" s="21"/>
      <c r="O90" s="21"/>
      <c r="R90" s="23"/>
      <c r="U90" s="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5" ht="14" customHeight="1" x14ac:dyDescent="0.45">
      <c r="A91" s="94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6"/>
      <c r="V91" s="43"/>
      <c r="W91" s="50"/>
      <c r="X91" s="118" t="s">
        <v>84</v>
      </c>
      <c r="Y91" s="181"/>
      <c r="Z91" s="181"/>
      <c r="AA91" s="181"/>
      <c r="AB91" s="181"/>
      <c r="AC91" s="181"/>
      <c r="AD91" s="181"/>
      <c r="AE91" s="181"/>
      <c r="AF91" s="181"/>
      <c r="AG91" s="182"/>
      <c r="AH91" s="43"/>
    </row>
    <row r="92" spans="1:35" ht="14" customHeight="1" x14ac:dyDescent="0.45">
      <c r="A92" s="97"/>
      <c r="B92" s="98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9"/>
      <c r="V92" s="43"/>
      <c r="W92" s="51"/>
      <c r="X92" s="156"/>
      <c r="Y92" s="156"/>
      <c r="Z92" s="156"/>
      <c r="AA92" s="156"/>
      <c r="AB92" s="156"/>
      <c r="AC92" s="156"/>
      <c r="AD92" s="156"/>
      <c r="AE92" s="156"/>
      <c r="AF92" s="156"/>
      <c r="AG92" s="183"/>
      <c r="AH92" s="43"/>
      <c r="AI92" s="23"/>
    </row>
    <row r="93" spans="1:35" ht="14.25" customHeight="1" x14ac:dyDescent="0.45">
      <c r="A93" s="100"/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2"/>
      <c r="V93" s="43"/>
      <c r="W93" s="51"/>
      <c r="X93" s="143" t="s">
        <v>100</v>
      </c>
      <c r="Y93" s="144"/>
      <c r="Z93" s="144"/>
      <c r="AA93" s="144"/>
      <c r="AB93" s="144"/>
      <c r="AC93" s="144"/>
      <c r="AD93" s="144"/>
      <c r="AE93" s="144"/>
      <c r="AF93" s="144"/>
      <c r="AG93" s="145"/>
      <c r="AH93" s="43"/>
      <c r="AI93" s="23"/>
    </row>
    <row r="94" spans="1:35" x14ac:dyDescent="0.45">
      <c r="V94" s="43"/>
      <c r="W94" s="46"/>
      <c r="X94" s="144"/>
      <c r="Y94" s="144"/>
      <c r="Z94" s="144"/>
      <c r="AA94" s="144"/>
      <c r="AB94" s="144"/>
      <c r="AC94" s="144"/>
      <c r="AD94" s="144"/>
      <c r="AE94" s="144"/>
      <c r="AF94" s="144"/>
      <c r="AG94" s="145"/>
      <c r="AH94" s="43"/>
      <c r="AI94" s="23"/>
    </row>
    <row r="95" spans="1:35" x14ac:dyDescent="0.45">
      <c r="V95" s="43"/>
      <c r="W95" s="46"/>
      <c r="X95" s="144"/>
      <c r="Y95" s="144"/>
      <c r="Z95" s="144"/>
      <c r="AA95" s="144"/>
      <c r="AB95" s="144"/>
      <c r="AC95" s="144"/>
      <c r="AD95" s="144"/>
      <c r="AE95" s="144"/>
      <c r="AF95" s="144"/>
      <c r="AG95" s="145"/>
      <c r="AH95" s="43"/>
    </row>
    <row r="96" spans="1:35" x14ac:dyDescent="0.45">
      <c r="V96" s="43"/>
      <c r="W96" s="46"/>
      <c r="X96" s="144"/>
      <c r="Y96" s="144"/>
      <c r="Z96" s="144"/>
      <c r="AA96" s="144"/>
      <c r="AB96" s="144"/>
      <c r="AC96" s="144"/>
      <c r="AD96" s="144"/>
      <c r="AE96" s="144"/>
      <c r="AF96" s="144"/>
      <c r="AG96" s="145"/>
      <c r="AH96" s="43"/>
    </row>
    <row r="97" spans="7:34" ht="14.65" thickBot="1" x14ac:dyDescent="0.5">
      <c r="V97" s="43"/>
      <c r="W97" s="47"/>
      <c r="X97" s="146"/>
      <c r="Y97" s="146"/>
      <c r="Z97" s="146"/>
      <c r="AA97" s="146"/>
      <c r="AB97" s="146"/>
      <c r="AC97" s="146"/>
      <c r="AD97" s="146"/>
      <c r="AE97" s="146"/>
      <c r="AF97" s="146"/>
      <c r="AG97" s="147"/>
      <c r="AH97" s="43"/>
    </row>
    <row r="98" spans="7:34" x14ac:dyDescent="0.45"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</row>
    <row r="100" spans="7:34" x14ac:dyDescent="0.45">
      <c r="G100"/>
      <c r="H100"/>
      <c r="I100"/>
      <c r="J100"/>
      <c r="K100"/>
      <c r="L100"/>
      <c r="M100"/>
      <c r="N100"/>
      <c r="O100"/>
      <c r="P100"/>
      <c r="Q100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</sheetData>
  <sheetProtection algorithmName="SHA-512" hashValue="jEPn2cxoa+237z9HoPl4NrwA3l372lgAFOUH6Bm1ABZIS/bo9hqldHRSMeNCHhc/KjZnkf1ts6uzw50X2SAavA==" saltValue="mMt4rgii6mZlxQxdgxjg/A==" spinCount="100000" sheet="1" selectLockedCells="1"/>
  <mergeCells count="108">
    <mergeCell ref="AF31:AG36"/>
    <mergeCell ref="Y39:AG40"/>
    <mergeCell ref="E40:N40"/>
    <mergeCell ref="T40:U40"/>
    <mergeCell ref="A76:B76"/>
    <mergeCell ref="E76:L76"/>
    <mergeCell ref="A54:U57"/>
    <mergeCell ref="X85:AF87"/>
    <mergeCell ref="B51:U52"/>
    <mergeCell ref="A84:U84"/>
    <mergeCell ref="A71:J71"/>
    <mergeCell ref="B33:U33"/>
    <mergeCell ref="A79:B79"/>
    <mergeCell ref="A82:B82"/>
    <mergeCell ref="B42:P42"/>
    <mergeCell ref="L48:U48"/>
    <mergeCell ref="A49:C49"/>
    <mergeCell ref="D49:E49"/>
    <mergeCell ref="H49:I49"/>
    <mergeCell ref="J49:K49"/>
    <mergeCell ref="L49:U49"/>
    <mergeCell ref="AF10:AG16"/>
    <mergeCell ref="AF20:AG30"/>
    <mergeCell ref="B19:Q19"/>
    <mergeCell ref="B20:Q20"/>
    <mergeCell ref="A16:D16"/>
    <mergeCell ref="E16:I16"/>
    <mergeCell ref="Z17:Z18"/>
    <mergeCell ref="B28:Q28"/>
    <mergeCell ref="B24:Q24"/>
    <mergeCell ref="B25:Q25"/>
    <mergeCell ref="E10:O10"/>
    <mergeCell ref="A23:Q23"/>
    <mergeCell ref="A27:Q27"/>
    <mergeCell ref="A30:Q30"/>
    <mergeCell ref="AA17:AA18"/>
    <mergeCell ref="AB17:AB18"/>
    <mergeCell ref="AC17:AC18"/>
    <mergeCell ref="X1:AG4"/>
    <mergeCell ref="X91:AG92"/>
    <mergeCell ref="F47:G47"/>
    <mergeCell ref="F48:G48"/>
    <mergeCell ref="F49:G49"/>
    <mergeCell ref="F50:G50"/>
    <mergeCell ref="E81:L82"/>
    <mergeCell ref="E79:K79"/>
    <mergeCell ref="X7:AG7"/>
    <mergeCell ref="M78:T79"/>
    <mergeCell ref="M81:T82"/>
    <mergeCell ref="M75:T76"/>
    <mergeCell ref="X75:AG77"/>
    <mergeCell ref="X70:AF71"/>
    <mergeCell ref="U35:U36"/>
    <mergeCell ref="X35:X36"/>
    <mergeCell ref="A39:P39"/>
    <mergeCell ref="B31:Q31"/>
    <mergeCell ref="B32:Q32"/>
    <mergeCell ref="S35:T36"/>
    <mergeCell ref="B21:Q21"/>
    <mergeCell ref="E13:O13"/>
    <mergeCell ref="X6:AG6"/>
    <mergeCell ref="X8:AG8"/>
    <mergeCell ref="A9:B9"/>
    <mergeCell ref="R9:R10"/>
    <mergeCell ref="S9:S10"/>
    <mergeCell ref="T9:T10"/>
    <mergeCell ref="U9:U10"/>
    <mergeCell ref="X9:X18"/>
    <mergeCell ref="A10:D10"/>
    <mergeCell ref="A11:D11"/>
    <mergeCell ref="R11:R18"/>
    <mergeCell ref="S11:S18"/>
    <mergeCell ref="T11:T18"/>
    <mergeCell ref="U11:U18"/>
    <mergeCell ref="A15:D15"/>
    <mergeCell ref="A18:Q18"/>
    <mergeCell ref="A12:D12"/>
    <mergeCell ref="A13:D13"/>
    <mergeCell ref="A14:D14"/>
    <mergeCell ref="E11:O11"/>
    <mergeCell ref="E12:O12"/>
    <mergeCell ref="E14:O14"/>
    <mergeCell ref="E15:O15"/>
    <mergeCell ref="K16:O16"/>
    <mergeCell ref="A91:U93"/>
    <mergeCell ref="A74:B74"/>
    <mergeCell ref="M74:Q74"/>
    <mergeCell ref="A60:U69"/>
    <mergeCell ref="X79:AF82"/>
    <mergeCell ref="X59:AG68"/>
    <mergeCell ref="A85:U89"/>
    <mergeCell ref="AF47:AG52"/>
    <mergeCell ref="D47:E47"/>
    <mergeCell ref="H47:I47"/>
    <mergeCell ref="J47:K47"/>
    <mergeCell ref="L47:U47"/>
    <mergeCell ref="A48:C48"/>
    <mergeCell ref="D48:E48"/>
    <mergeCell ref="H48:I48"/>
    <mergeCell ref="J48:K48"/>
    <mergeCell ref="A50:C50"/>
    <mergeCell ref="D50:E50"/>
    <mergeCell ref="H50:I50"/>
    <mergeCell ref="J50:K50"/>
    <mergeCell ref="L50:U50"/>
    <mergeCell ref="X54:AF57"/>
    <mergeCell ref="X93:AG97"/>
    <mergeCell ref="K71:T71"/>
  </mergeCells>
  <conditionalFormatting sqref="A91">
    <cfRule type="notContainsBlanks" dxfId="104" priority="1">
      <formula>LEN(TRIM(A91))&gt;0</formula>
    </cfRule>
    <cfRule type="notContainsBlanks" dxfId="103" priority="2">
      <formula>LEN(TRIM(A91))&gt;0</formula>
    </cfRule>
  </conditionalFormatting>
  <conditionalFormatting sqref="A76:B76">
    <cfRule type="notContainsBlanks" dxfId="102" priority="10">
      <formula>LEN(TRIM(A76))&gt;0</formula>
    </cfRule>
  </conditionalFormatting>
  <conditionalFormatting sqref="A79:B79">
    <cfRule type="notContainsBlanks" dxfId="101" priority="9">
      <formula>LEN(TRIM(A79))&gt;0</formula>
    </cfRule>
  </conditionalFormatting>
  <conditionalFormatting sqref="A82:B82">
    <cfRule type="notContainsBlanks" dxfId="100" priority="5">
      <formula>LEN(TRIM(A82))&gt;0</formula>
    </cfRule>
  </conditionalFormatting>
  <conditionalFormatting sqref="A85:T85">
    <cfRule type="notContainsBlanks" dxfId="99" priority="4">
      <formula>LEN(TRIM(A85))&gt;0</formula>
    </cfRule>
  </conditionalFormatting>
  <conditionalFormatting sqref="A85:U85">
    <cfRule type="notContainsBlanks" dxfId="98" priority="3">
      <formula>LEN(TRIM(A85))&gt;0</formula>
    </cfRule>
  </conditionalFormatting>
  <conditionalFormatting sqref="E16">
    <cfRule type="notContainsBlanks" dxfId="97" priority="20">
      <formula>LEN(TRIM(E16))&gt;0</formula>
    </cfRule>
  </conditionalFormatting>
  <conditionalFormatting sqref="E40:G40">
    <cfRule type="notContainsBlanks" dxfId="96" priority="73">
      <formula>LEN(TRIM(E40))&gt;0</formula>
    </cfRule>
  </conditionalFormatting>
  <conditionalFormatting sqref="E10:L15">
    <cfRule type="notContainsBlanks" dxfId="95" priority="18">
      <formula>LEN(TRIM(E10))&gt;0</formula>
    </cfRule>
  </conditionalFormatting>
  <conditionalFormatting sqref="K71">
    <cfRule type="notContainsBlanks" dxfId="94" priority="6">
      <formula>LEN(TRIM(K71))&gt;0</formula>
    </cfRule>
  </conditionalFormatting>
  <conditionalFormatting sqref="K16:L16">
    <cfRule type="notContainsBlanks" dxfId="93" priority="19">
      <formula>LEN(TRIM(K16))&gt;0</formula>
    </cfRule>
  </conditionalFormatting>
  <conditionalFormatting sqref="L48:U50 A54:T57 A60:T67">
    <cfRule type="notContainsBlanks" dxfId="92" priority="12">
      <formula>LEN(TRIM(A48))&gt;0</formula>
    </cfRule>
  </conditionalFormatting>
  <conditionalFormatting sqref="U35:V37">
    <cfRule type="cellIs" dxfId="91" priority="77" operator="lessThanOrEqual">
      <formula>1</formula>
    </cfRule>
  </conditionalFormatting>
  <conditionalFormatting sqref="U40:V40">
    <cfRule type="cellIs" dxfId="90" priority="78" operator="lessThanOrEqual">
      <formula>2.5</formula>
    </cfRule>
  </conditionalFormatting>
  <conditionalFormatting sqref="X19:X21 X24:X25 X31:X32">
    <cfRule type="cellIs" dxfId="89" priority="72" operator="notEqual">
      <formula>1</formula>
    </cfRule>
  </conditionalFormatting>
  <conditionalFormatting sqref="X28">
    <cfRule type="cellIs" dxfId="88" priority="25" operator="notEqual">
      <formula>1</formula>
    </cfRule>
  </conditionalFormatting>
  <conditionalFormatting sqref="X35:X36">
    <cfRule type="cellIs" dxfId="87" priority="64" operator="equal">
      <formula>8</formula>
    </cfRule>
  </conditionalFormatting>
  <conditionalFormatting sqref="X48:X50">
    <cfRule type="cellIs" dxfId="86" priority="11" operator="notEqual">
      <formula>1</formula>
    </cfRule>
  </conditionalFormatting>
  <conditionalFormatting sqref="Z19:AC21">
    <cfRule type="containsText" dxfId="85" priority="36" operator="containsText" text="x">
      <formula>NOT(ISERROR(SEARCH("x",Z19)))</formula>
    </cfRule>
  </conditionalFormatting>
  <conditionalFormatting sqref="Z24:AC25">
    <cfRule type="containsText" dxfId="84" priority="35" operator="containsText" text="x">
      <formula>NOT(ISERROR(SEARCH("x",Z24)))</formula>
    </cfRule>
  </conditionalFormatting>
  <conditionalFormatting sqref="Z28:AC28">
    <cfRule type="containsText" dxfId="83" priority="24" operator="containsText" text="x">
      <formula>NOT(ISERROR(SEARCH("x",Z28)))</formula>
    </cfRule>
  </conditionalFormatting>
  <conditionalFormatting sqref="Z31:AC32">
    <cfRule type="containsText" dxfId="82" priority="33" operator="containsText" text="x">
      <formula>NOT(ISERROR(SEARCH("x",Z31)))</formula>
    </cfRule>
  </conditionalFormatting>
  <conditionalFormatting sqref="Z48:AC50">
    <cfRule type="containsText" dxfId="81" priority="7" operator="containsText" text="x">
      <formula>NOT(ISERROR(SEARCH("x",Z48)))</formula>
    </cfRule>
  </conditionalFormatting>
  <conditionalFormatting sqref="AG79">
    <cfRule type="cellIs" dxfId="80" priority="8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0" orientation="portrait" r:id="rId1"/>
  <rowBreaks count="1" manualBreakCount="1">
    <brk id="44" max="20" man="1"/>
  </rowBreaks>
  <ignoredErrors>
    <ignoredError sqref="M8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2A653-BD0D-4628-9A0E-B2B6BAD07F46}">
  <dimension ref="A1:AL103"/>
  <sheetViews>
    <sheetView showGridLines="0" topLeftCell="A38" zoomScaleNormal="100" zoomScaleSheetLayoutView="100" workbookViewId="0">
      <selection activeCell="A61" sqref="A61:U70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3" width="5.265625" style="21" customWidth="1"/>
    <col min="14" max="14" width="5.265625" style="23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18" t="s">
        <v>99</v>
      </c>
      <c r="Y1" s="173"/>
      <c r="Z1" s="173"/>
      <c r="AA1" s="173"/>
      <c r="AB1" s="173"/>
      <c r="AC1" s="173"/>
      <c r="AD1" s="173"/>
      <c r="AE1" s="173"/>
      <c r="AF1" s="174"/>
      <c r="AG1" s="175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76"/>
      <c r="Y2" s="177"/>
      <c r="Z2" s="177"/>
      <c r="AA2" s="177"/>
      <c r="AB2" s="177"/>
      <c r="AC2" s="177"/>
      <c r="AD2" s="177"/>
      <c r="AE2" s="177"/>
      <c r="AF2" s="178"/>
      <c r="AG2" s="179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76"/>
      <c r="Y3" s="177"/>
      <c r="Z3" s="177"/>
      <c r="AA3" s="177"/>
      <c r="AB3" s="177"/>
      <c r="AC3" s="177"/>
      <c r="AD3" s="177"/>
      <c r="AE3" s="177"/>
      <c r="AF3" s="178"/>
      <c r="AG3" s="179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80"/>
      <c r="Y4" s="180"/>
      <c r="Z4" s="180"/>
      <c r="AA4" s="180"/>
      <c r="AB4" s="180"/>
      <c r="AC4" s="180"/>
      <c r="AD4" s="180"/>
      <c r="AE4" s="180"/>
      <c r="AF4" s="180"/>
      <c r="AG4" s="147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7.100000000000001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0" t="s">
        <v>76</v>
      </c>
      <c r="V6" s="43"/>
      <c r="W6" s="43"/>
      <c r="X6" s="184"/>
      <c r="Y6" s="185"/>
      <c r="Z6" s="185"/>
      <c r="AA6" s="185"/>
      <c r="AB6" s="185"/>
      <c r="AC6" s="185"/>
      <c r="AD6" s="185"/>
      <c r="AE6" s="185"/>
      <c r="AF6" s="185"/>
      <c r="AG6" s="185"/>
      <c r="AH6" s="43"/>
    </row>
    <row r="7" spans="1:34" ht="17.100000000000001" customHeight="1" x14ac:dyDescent="0.65">
      <c r="A7" s="2" t="s">
        <v>75</v>
      </c>
      <c r="R7"/>
      <c r="S7"/>
      <c r="T7"/>
      <c r="U7" s="41"/>
      <c r="V7" s="61"/>
      <c r="W7" s="43"/>
      <c r="X7" s="184"/>
      <c r="Y7" s="185"/>
      <c r="Z7" s="185"/>
      <c r="AA7" s="185"/>
      <c r="AB7" s="185"/>
      <c r="AC7" s="185"/>
      <c r="AD7" s="185"/>
      <c r="AE7" s="185"/>
      <c r="AF7" s="185"/>
      <c r="AG7" s="185"/>
      <c r="AH7" s="43"/>
    </row>
    <row r="8" spans="1:34" ht="17.100000000000001" customHeight="1" x14ac:dyDescent="0.65">
      <c r="A8" s="2" t="s">
        <v>41</v>
      </c>
      <c r="V8" s="43"/>
      <c r="W8" s="43"/>
      <c r="X8" s="205" t="s">
        <v>63</v>
      </c>
      <c r="Y8" s="205"/>
      <c r="Z8" s="206"/>
      <c r="AA8" s="206"/>
      <c r="AB8" s="206"/>
      <c r="AC8" s="206"/>
      <c r="AD8" s="206"/>
      <c r="AE8" s="206"/>
      <c r="AF8" s="206"/>
      <c r="AG8" s="206"/>
      <c r="AH8" s="43"/>
    </row>
    <row r="9" spans="1:34" ht="17.100000000000001" customHeight="1" thickBot="1" x14ac:dyDescent="0.6">
      <c r="A9" s="150"/>
      <c r="B9" s="104"/>
      <c r="R9" s="151" t="s">
        <v>87</v>
      </c>
      <c r="S9" s="151" t="s">
        <v>88</v>
      </c>
      <c r="T9" s="151" t="s">
        <v>89</v>
      </c>
      <c r="U9" s="151" t="s">
        <v>90</v>
      </c>
      <c r="V9" s="62"/>
      <c r="W9" s="43"/>
      <c r="X9" s="153" t="s">
        <v>58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7.100000000000001" customHeight="1" x14ac:dyDescent="0.45">
      <c r="A10" s="156" t="s">
        <v>25</v>
      </c>
      <c r="B10" s="156"/>
      <c r="C10" s="156"/>
      <c r="D10" s="156"/>
      <c r="E10" s="163"/>
      <c r="F10" s="163"/>
      <c r="G10" s="163"/>
      <c r="H10" s="164"/>
      <c r="I10" s="164"/>
      <c r="J10" s="164"/>
      <c r="K10" s="164"/>
      <c r="L10" s="164"/>
      <c r="M10" s="164"/>
      <c r="N10" s="164"/>
      <c r="O10" s="165"/>
      <c r="P10"/>
      <c r="R10" s="152"/>
      <c r="S10" s="152"/>
      <c r="T10" s="152"/>
      <c r="U10" s="152"/>
      <c r="V10" s="63"/>
      <c r="W10" s="43"/>
      <c r="X10" s="154"/>
      <c r="Y10" s="43"/>
      <c r="Z10" s="43"/>
      <c r="AA10" s="43"/>
      <c r="AB10" s="43"/>
      <c r="AC10" s="43"/>
      <c r="AD10" s="43"/>
      <c r="AE10" s="44"/>
      <c r="AF10" s="118" t="s">
        <v>79</v>
      </c>
      <c r="AG10" s="182"/>
      <c r="AH10" s="45"/>
    </row>
    <row r="11" spans="1:34" ht="17.100000000000001" customHeight="1" x14ac:dyDescent="0.45">
      <c r="A11" s="156" t="s">
        <v>24</v>
      </c>
      <c r="B11" s="156"/>
      <c r="C11" s="156"/>
      <c r="D11" s="156"/>
      <c r="E11" s="163"/>
      <c r="F11" s="163"/>
      <c r="G11" s="163"/>
      <c r="H11" s="164"/>
      <c r="I11" s="164"/>
      <c r="J11" s="164"/>
      <c r="K11" s="164"/>
      <c r="L11" s="164"/>
      <c r="M11" s="164"/>
      <c r="N11" s="164"/>
      <c r="O11" s="165"/>
      <c r="P11"/>
      <c r="R11" s="157" t="s">
        <v>46</v>
      </c>
      <c r="S11" s="157" t="s">
        <v>47</v>
      </c>
      <c r="T11" s="157" t="s">
        <v>48</v>
      </c>
      <c r="U11" s="159" t="s">
        <v>49</v>
      </c>
      <c r="V11" s="64"/>
      <c r="W11" s="43"/>
      <c r="X11" s="154"/>
      <c r="Y11" s="43"/>
      <c r="Z11" s="43"/>
      <c r="AA11" s="43"/>
      <c r="AB11" s="43"/>
      <c r="AC11" s="43"/>
      <c r="AD11" s="43"/>
      <c r="AE11" s="46"/>
      <c r="AF11" s="156"/>
      <c r="AG11" s="183"/>
      <c r="AH11" s="45"/>
    </row>
    <row r="12" spans="1:34" ht="17.100000000000001" customHeight="1" x14ac:dyDescent="0.45">
      <c r="A12" s="156" t="s">
        <v>42</v>
      </c>
      <c r="B12" s="156"/>
      <c r="C12" s="156"/>
      <c r="D12" s="156"/>
      <c r="E12" s="166"/>
      <c r="F12" s="166"/>
      <c r="G12" s="166"/>
      <c r="H12" s="167"/>
      <c r="I12" s="167"/>
      <c r="J12" s="167"/>
      <c r="K12" s="167"/>
      <c r="L12" s="167"/>
      <c r="M12" s="168"/>
      <c r="N12" s="168"/>
      <c r="O12" s="169"/>
      <c r="P12"/>
      <c r="R12" s="157"/>
      <c r="S12" s="157"/>
      <c r="T12" s="157"/>
      <c r="U12" s="159"/>
      <c r="V12" s="64"/>
      <c r="W12" s="43"/>
      <c r="X12" s="154"/>
      <c r="Y12" s="43"/>
      <c r="Z12" s="43"/>
      <c r="AA12" s="43"/>
      <c r="AB12" s="43"/>
      <c r="AC12" s="43"/>
      <c r="AD12" s="43"/>
      <c r="AE12" s="46"/>
      <c r="AF12" s="156"/>
      <c r="AG12" s="183"/>
      <c r="AH12" s="45"/>
    </row>
    <row r="13" spans="1:34" ht="17.100000000000001" customHeight="1" x14ac:dyDescent="0.45">
      <c r="A13" s="156" t="s">
        <v>77</v>
      </c>
      <c r="B13" s="156"/>
      <c r="C13" s="156"/>
      <c r="D13" s="156"/>
      <c r="E13" s="170"/>
      <c r="F13" s="170"/>
      <c r="G13" s="170"/>
      <c r="H13" s="168"/>
      <c r="I13" s="168"/>
      <c r="J13" s="168"/>
      <c r="K13" s="168"/>
      <c r="L13" s="168"/>
      <c r="M13" s="168"/>
      <c r="N13" s="168"/>
      <c r="O13" s="169"/>
      <c r="P13"/>
      <c r="R13" s="157"/>
      <c r="S13" s="157"/>
      <c r="T13" s="157"/>
      <c r="U13" s="159"/>
      <c r="V13" s="64"/>
      <c r="W13" s="43"/>
      <c r="X13" s="154"/>
      <c r="Y13" s="43"/>
      <c r="Z13" s="43"/>
      <c r="AA13" s="43"/>
      <c r="AB13" s="43"/>
      <c r="AC13" s="43"/>
      <c r="AD13" s="43"/>
      <c r="AE13" s="46"/>
      <c r="AF13" s="156"/>
      <c r="AG13" s="183"/>
      <c r="AH13" s="45"/>
    </row>
    <row r="14" spans="1:34" ht="17.100000000000001" customHeight="1" x14ac:dyDescent="0.45">
      <c r="A14" s="156" t="s">
        <v>35</v>
      </c>
      <c r="B14" s="156"/>
      <c r="C14" s="156"/>
      <c r="D14" s="156"/>
      <c r="E14" s="170"/>
      <c r="F14" s="170"/>
      <c r="G14" s="170"/>
      <c r="H14" s="168"/>
      <c r="I14" s="168"/>
      <c r="J14" s="168"/>
      <c r="K14" s="168"/>
      <c r="L14" s="168"/>
      <c r="M14" s="168"/>
      <c r="N14" s="168"/>
      <c r="O14" s="169"/>
      <c r="P14"/>
      <c r="R14" s="157"/>
      <c r="S14" s="157"/>
      <c r="T14" s="157"/>
      <c r="U14" s="159"/>
      <c r="V14" s="64"/>
      <c r="W14" s="43"/>
      <c r="X14" s="154"/>
      <c r="Y14" s="43"/>
      <c r="Z14" s="43"/>
      <c r="AA14" s="43"/>
      <c r="AB14" s="43"/>
      <c r="AC14" s="43"/>
      <c r="AD14" s="43"/>
      <c r="AE14" s="46"/>
      <c r="AF14" s="156"/>
      <c r="AG14" s="183"/>
      <c r="AH14" s="45"/>
    </row>
    <row r="15" spans="1:34" ht="17.100000000000001" customHeight="1" x14ac:dyDescent="0.45">
      <c r="A15" s="156" t="s">
        <v>27</v>
      </c>
      <c r="B15" s="156"/>
      <c r="C15" s="156"/>
      <c r="D15" s="156"/>
      <c r="E15" s="170"/>
      <c r="F15" s="170"/>
      <c r="G15" s="170"/>
      <c r="H15" s="168"/>
      <c r="I15" s="168"/>
      <c r="J15" s="168"/>
      <c r="K15" s="168"/>
      <c r="L15" s="168"/>
      <c r="M15" s="168"/>
      <c r="N15" s="168"/>
      <c r="O15" s="169"/>
      <c r="P15"/>
      <c r="R15" s="157"/>
      <c r="S15" s="157"/>
      <c r="T15" s="157"/>
      <c r="U15" s="159"/>
      <c r="V15" s="64"/>
      <c r="W15" s="43"/>
      <c r="X15" s="154"/>
      <c r="Y15" s="43"/>
      <c r="Z15" s="43"/>
      <c r="AA15" s="43"/>
      <c r="AB15" s="43"/>
      <c r="AC15" s="43"/>
      <c r="AD15" s="43"/>
      <c r="AE15" s="46"/>
      <c r="AF15" s="156"/>
      <c r="AG15" s="183"/>
      <c r="AH15" s="45"/>
    </row>
    <row r="16" spans="1:34" ht="17.100000000000001" customHeight="1" thickBot="1" x14ac:dyDescent="0.5">
      <c r="A16" s="156" t="s">
        <v>23</v>
      </c>
      <c r="B16" s="156"/>
      <c r="C16" s="156"/>
      <c r="D16" s="156"/>
      <c r="E16" s="166"/>
      <c r="F16" s="168"/>
      <c r="G16" s="168"/>
      <c r="H16" s="168"/>
      <c r="I16" s="169"/>
      <c r="J16" s="40" t="s">
        <v>29</v>
      </c>
      <c r="K16" s="171"/>
      <c r="L16" s="171"/>
      <c r="M16" s="172"/>
      <c r="N16" s="172"/>
      <c r="O16" s="169"/>
      <c r="P16"/>
      <c r="Q16"/>
      <c r="R16" s="157"/>
      <c r="S16" s="157"/>
      <c r="T16" s="157"/>
      <c r="U16" s="159"/>
      <c r="V16" s="64"/>
      <c r="W16" s="43"/>
      <c r="X16" s="154"/>
      <c r="Y16" s="43"/>
      <c r="Z16" s="43"/>
      <c r="AA16" s="43"/>
      <c r="AB16" s="43"/>
      <c r="AC16" s="43"/>
      <c r="AD16" s="43"/>
      <c r="AE16" s="47"/>
      <c r="AF16" s="207"/>
      <c r="AG16" s="208"/>
      <c r="AH16" s="45"/>
    </row>
    <row r="17" spans="1:34" ht="17.100000000000001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57"/>
      <c r="S17" s="157"/>
      <c r="T17" s="157"/>
      <c r="U17" s="159"/>
      <c r="V17" s="64"/>
      <c r="W17" s="43"/>
      <c r="X17" s="154"/>
      <c r="Y17" s="43"/>
      <c r="Z17" s="151" t="s">
        <v>87</v>
      </c>
      <c r="AA17" s="151" t="s">
        <v>88</v>
      </c>
      <c r="AB17" s="151" t="s">
        <v>89</v>
      </c>
      <c r="AC17" s="151" t="s">
        <v>90</v>
      </c>
      <c r="AD17" s="73"/>
      <c r="AE17" s="43"/>
      <c r="AF17" s="43"/>
      <c r="AG17" s="43"/>
      <c r="AH17" s="45"/>
    </row>
    <row r="18" spans="1:34" ht="17.100000000000001" customHeight="1" thickBot="1" x14ac:dyDescent="0.5">
      <c r="A18" s="161" t="s">
        <v>52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231"/>
      <c r="Q18" s="162"/>
      <c r="R18" s="158"/>
      <c r="S18" s="158"/>
      <c r="T18" s="158"/>
      <c r="U18" s="160"/>
      <c r="V18" s="65"/>
      <c r="W18" s="43"/>
      <c r="X18" s="155"/>
      <c r="Y18" s="43"/>
      <c r="Z18" s="152"/>
      <c r="AA18" s="152"/>
      <c r="AB18" s="152"/>
      <c r="AC18" s="152"/>
      <c r="AD18" s="74"/>
      <c r="AE18" s="43"/>
      <c r="AF18" s="43"/>
      <c r="AG18" s="43"/>
      <c r="AH18" s="45"/>
    </row>
    <row r="19" spans="1:34" ht="17.100000000000001" customHeight="1" x14ac:dyDescent="0.45">
      <c r="A19" s="4" t="s">
        <v>22</v>
      </c>
      <c r="B19" s="199" t="s">
        <v>32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7.100000000000001" customHeight="1" x14ac:dyDescent="0.45">
      <c r="A20" s="4" t="s">
        <v>21</v>
      </c>
      <c r="B20" s="209" t="s">
        <v>101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43" t="s">
        <v>96</v>
      </c>
      <c r="AG20" s="145"/>
      <c r="AH20" s="45"/>
    </row>
    <row r="21" spans="1:34" ht="17.100000000000001" customHeight="1" x14ac:dyDescent="0.45">
      <c r="A21" s="4" t="s">
        <v>18</v>
      </c>
      <c r="B21" s="199" t="s">
        <v>17</v>
      </c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44"/>
      <c r="AG21" s="145"/>
      <c r="AH21" s="45"/>
    </row>
    <row r="22" spans="1:34" ht="17.100000000000001" customHeight="1" x14ac:dyDescent="0.45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 s="6"/>
      <c r="S22" s="6"/>
      <c r="T22" s="6"/>
      <c r="U22" s="6"/>
      <c r="V22" s="67"/>
      <c r="W22" s="43"/>
      <c r="X22" s="43"/>
      <c r="Y22" s="43"/>
      <c r="Z22" s="43"/>
      <c r="AA22" s="43"/>
      <c r="AB22" s="43"/>
      <c r="AC22" s="43"/>
      <c r="AD22" s="43"/>
      <c r="AE22" s="46"/>
      <c r="AF22" s="144"/>
      <c r="AG22" s="145"/>
      <c r="AH22" s="45"/>
    </row>
    <row r="23" spans="1:34" ht="17.100000000000001" customHeight="1" x14ac:dyDescent="0.45">
      <c r="A23" s="161" t="s">
        <v>53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7"/>
      <c r="S23" s="7"/>
      <c r="T23" s="7"/>
      <c r="U23" s="7"/>
      <c r="V23" s="68"/>
      <c r="W23" s="43"/>
      <c r="X23" s="43"/>
      <c r="Y23" s="43"/>
      <c r="Z23" s="43"/>
      <c r="AA23" s="43"/>
      <c r="AB23" s="43"/>
      <c r="AC23" s="43"/>
      <c r="AD23" s="43"/>
      <c r="AE23" s="54"/>
      <c r="AF23" s="144"/>
      <c r="AG23" s="145"/>
      <c r="AH23" s="45"/>
    </row>
    <row r="24" spans="1:34" ht="17.100000000000001" customHeight="1" x14ac:dyDescent="0.45">
      <c r="A24" s="4" t="s">
        <v>67</v>
      </c>
      <c r="B24" s="212" t="s">
        <v>68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4"/>
      <c r="R24" s="4" t="str">
        <f t="shared" ref="R24:U25" si="2">IF(Z24="X","X","")</f>
        <v/>
      </c>
      <c r="S24" s="4" t="str">
        <f t="shared" si="2"/>
        <v/>
      </c>
      <c r="T24" s="4" t="str">
        <f t="shared" si="2"/>
        <v/>
      </c>
      <c r="U24" s="4" t="str">
        <f t="shared" si="2"/>
        <v/>
      </c>
      <c r="V24" s="66"/>
      <c r="W24" s="43"/>
      <c r="X24" s="5">
        <f t="shared" ref="X24:X25" si="3">COUNTIF(Z24:AC24,"x")</f>
        <v>0</v>
      </c>
      <c r="Y24" s="43"/>
      <c r="Z24" s="37"/>
      <c r="AA24" s="37"/>
      <c r="AB24" s="37"/>
      <c r="AC24" s="37"/>
      <c r="AD24" s="67"/>
      <c r="AE24" s="46"/>
      <c r="AF24" s="144"/>
      <c r="AG24" s="145"/>
      <c r="AH24" s="45"/>
    </row>
    <row r="25" spans="1:34" ht="17.100000000000001" customHeight="1" x14ac:dyDescent="0.45">
      <c r="A25" s="4" t="s">
        <v>71</v>
      </c>
      <c r="B25" s="199" t="s">
        <v>72</v>
      </c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4" t="str">
        <f t="shared" si="2"/>
        <v/>
      </c>
      <c r="S25" s="4" t="str">
        <f t="shared" si="2"/>
        <v/>
      </c>
      <c r="T25" s="4" t="str">
        <f t="shared" si="2"/>
        <v/>
      </c>
      <c r="U25" s="4" t="str">
        <f t="shared" si="2"/>
        <v/>
      </c>
      <c r="V25" s="66"/>
      <c r="W25" s="43"/>
      <c r="X25" s="5">
        <f t="shared" si="3"/>
        <v>0</v>
      </c>
      <c r="Y25" s="43"/>
      <c r="Z25" s="37"/>
      <c r="AA25" s="37"/>
      <c r="AB25" s="37"/>
      <c r="AC25" s="37"/>
      <c r="AD25" s="67"/>
      <c r="AE25" s="46"/>
      <c r="AF25" s="144"/>
      <c r="AG25" s="145"/>
      <c r="AH25" s="45"/>
    </row>
    <row r="26" spans="1:34" ht="17.100000000000001" customHeight="1" x14ac:dyDescent="0.4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6"/>
      <c r="S26" s="6"/>
      <c r="T26" s="6"/>
      <c r="U26" s="6"/>
      <c r="V26" s="67"/>
      <c r="W26" s="43"/>
      <c r="X26" s="43"/>
      <c r="Y26" s="43"/>
      <c r="Z26" s="43"/>
      <c r="AA26" s="43"/>
      <c r="AB26" s="43"/>
      <c r="AC26" s="43"/>
      <c r="AD26" s="43"/>
      <c r="AE26" s="46"/>
      <c r="AF26" s="144"/>
      <c r="AG26" s="145"/>
      <c r="AH26" s="45"/>
    </row>
    <row r="27" spans="1:34" ht="17.100000000000001" customHeight="1" x14ac:dyDescent="0.45">
      <c r="A27" s="161" t="s">
        <v>54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7"/>
      <c r="S27" s="7"/>
      <c r="T27" s="7"/>
      <c r="U27" s="7"/>
      <c r="V27" s="68"/>
      <c r="W27" s="43"/>
      <c r="X27" s="43"/>
      <c r="Y27" s="43"/>
      <c r="Z27" s="43"/>
      <c r="AA27" s="43"/>
      <c r="AB27" s="43"/>
      <c r="AC27" s="43"/>
      <c r="AD27" s="43"/>
      <c r="AE27" s="46"/>
      <c r="AF27" s="144"/>
      <c r="AG27" s="145"/>
      <c r="AH27" s="45"/>
    </row>
    <row r="28" spans="1:34" ht="16.05" customHeight="1" x14ac:dyDescent="0.45">
      <c r="A28" s="4" t="s">
        <v>16</v>
      </c>
      <c r="B28" s="199" t="s">
        <v>31</v>
      </c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11"/>
      <c r="R28" s="4" t="str">
        <f t="shared" ref="R28:U30" si="4">IF(Z28="X","X","")</f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ref="X28:X30" si="5">COUNTIF(Z28:AC28,"x")</f>
        <v>0</v>
      </c>
      <c r="Y28" s="43"/>
      <c r="Z28" s="37"/>
      <c r="AA28" s="37"/>
      <c r="AB28" s="37"/>
      <c r="AC28" s="37"/>
      <c r="AD28" s="67"/>
      <c r="AE28" s="46"/>
      <c r="AF28" s="144"/>
      <c r="AG28" s="145"/>
      <c r="AH28" s="45"/>
    </row>
    <row r="29" spans="1:34" ht="16.05" customHeight="1" x14ac:dyDescent="0.45">
      <c r="A29" s="4" t="s">
        <v>15</v>
      </c>
      <c r="B29" s="199" t="s">
        <v>14</v>
      </c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11"/>
      <c r="R29" s="4" t="str">
        <f t="shared" si="4"/>
        <v/>
      </c>
      <c r="S29" s="4" t="str">
        <f t="shared" si="4"/>
        <v/>
      </c>
      <c r="T29" s="4" t="str">
        <f t="shared" si="4"/>
        <v/>
      </c>
      <c r="U29" s="4" t="str">
        <f t="shared" si="4"/>
        <v/>
      </c>
      <c r="V29" s="66"/>
      <c r="W29" s="43"/>
      <c r="X29" s="5">
        <f t="shared" si="5"/>
        <v>0</v>
      </c>
      <c r="Y29" s="43"/>
      <c r="Z29" s="37"/>
      <c r="AA29" s="37"/>
      <c r="AB29" s="37"/>
      <c r="AC29" s="37"/>
      <c r="AD29" s="67"/>
      <c r="AE29" s="46"/>
      <c r="AF29" s="144"/>
      <c r="AG29" s="145"/>
      <c r="AH29" s="45"/>
    </row>
    <row r="30" spans="1:34" ht="16.05" customHeight="1" x14ac:dyDescent="0.45">
      <c r="A30" s="4" t="s">
        <v>13</v>
      </c>
      <c r="B30" s="199" t="s">
        <v>102</v>
      </c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11"/>
      <c r="R30" s="4" t="str">
        <f t="shared" si="4"/>
        <v/>
      </c>
      <c r="S30" s="4" t="str">
        <f t="shared" si="4"/>
        <v/>
      </c>
      <c r="T30" s="4" t="str">
        <f t="shared" si="4"/>
        <v/>
      </c>
      <c r="U30" s="4" t="str">
        <f t="shared" si="4"/>
        <v/>
      </c>
      <c r="V30" s="66"/>
      <c r="W30" s="43"/>
      <c r="X30" s="5">
        <f t="shared" si="5"/>
        <v>0</v>
      </c>
      <c r="Y30" s="43"/>
      <c r="Z30" s="37"/>
      <c r="AA30" s="37"/>
      <c r="AB30" s="37"/>
      <c r="AC30" s="37"/>
      <c r="AD30" s="67"/>
      <c r="AE30" s="46"/>
      <c r="AF30" s="144"/>
      <c r="AG30" s="145"/>
      <c r="AH30" s="45"/>
    </row>
    <row r="31" spans="1:34" ht="17.100000000000001" customHeight="1" x14ac:dyDescent="0.4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U31" s="3"/>
      <c r="V31" s="67"/>
      <c r="W31" s="43"/>
      <c r="X31" s="43"/>
      <c r="Y31" s="43"/>
      <c r="Z31" s="43"/>
      <c r="AA31" s="43"/>
      <c r="AB31" s="43"/>
      <c r="AC31" s="43"/>
      <c r="AD31" s="43"/>
      <c r="AE31" s="46"/>
      <c r="AF31" s="144"/>
      <c r="AG31" s="145"/>
      <c r="AH31" s="45"/>
    </row>
    <row r="32" spans="1:34" ht="17.100000000000001" customHeight="1" x14ac:dyDescent="0.45">
      <c r="A32" s="161" t="s">
        <v>55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8"/>
      <c r="S32" s="8"/>
      <c r="T32" s="8"/>
      <c r="U32" s="8"/>
      <c r="V32" s="68"/>
      <c r="W32" s="43"/>
      <c r="X32" s="43"/>
      <c r="Y32" s="43"/>
      <c r="Z32" s="43"/>
      <c r="AA32" s="43"/>
      <c r="AB32" s="43"/>
      <c r="AC32" s="43"/>
      <c r="AD32" s="43"/>
      <c r="AE32" s="46"/>
      <c r="AF32" s="144"/>
      <c r="AG32" s="145"/>
      <c r="AH32" s="45"/>
    </row>
    <row r="33" spans="1:34" ht="17.100000000000001" customHeight="1" x14ac:dyDescent="0.45">
      <c r="A33" s="4" t="s">
        <v>9</v>
      </c>
      <c r="B33" s="199" t="s">
        <v>8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4" t="str">
        <f t="shared" ref="R33:U34" si="6">IF(Z33="X","X","")</f>
        <v/>
      </c>
      <c r="S33" s="4" t="str">
        <f t="shared" si="6"/>
        <v/>
      </c>
      <c r="T33" s="4" t="str">
        <f t="shared" si="6"/>
        <v/>
      </c>
      <c r="U33" s="4" t="str">
        <f t="shared" si="6"/>
        <v/>
      </c>
      <c r="V33" s="66"/>
      <c r="W33" s="43"/>
      <c r="X33" s="5">
        <f t="shared" ref="X33:X34" si="7">COUNTIF(Z33:AC33,"x")</f>
        <v>0</v>
      </c>
      <c r="Y33" s="43"/>
      <c r="Z33" s="37"/>
      <c r="AA33" s="37"/>
      <c r="AB33" s="37"/>
      <c r="AC33" s="37"/>
      <c r="AD33" s="67"/>
      <c r="AE33" s="46"/>
      <c r="AF33" s="114" t="s">
        <v>80</v>
      </c>
      <c r="AG33" s="115"/>
      <c r="AH33" s="45"/>
    </row>
    <row r="34" spans="1:34" ht="17.100000000000001" customHeight="1" x14ac:dyDescent="0.45">
      <c r="A34" s="4" t="s">
        <v>7</v>
      </c>
      <c r="B34" s="199" t="s">
        <v>6</v>
      </c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6"/>
      <c r="W34" s="43"/>
      <c r="X34" s="5">
        <f t="shared" si="7"/>
        <v>0</v>
      </c>
      <c r="Y34" s="43"/>
      <c r="Z34" s="37"/>
      <c r="AA34" s="37"/>
      <c r="AB34" s="37"/>
      <c r="AC34" s="37"/>
      <c r="AD34" s="67"/>
      <c r="AE34" s="46"/>
      <c r="AF34" s="114"/>
      <c r="AG34" s="115"/>
      <c r="AH34" s="45"/>
    </row>
    <row r="35" spans="1:34" ht="17.100000000000001" customHeight="1" x14ac:dyDescent="0.45">
      <c r="A35" s="88" t="s">
        <v>65</v>
      </c>
      <c r="B35" s="226" t="s">
        <v>78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43"/>
      <c r="W35" s="43"/>
      <c r="X35" s="43"/>
      <c r="Y35" s="43"/>
      <c r="Z35" s="43"/>
      <c r="AA35" s="43"/>
      <c r="AB35" s="43"/>
      <c r="AC35" s="43"/>
      <c r="AD35" s="43"/>
      <c r="AE35" s="46"/>
      <c r="AF35" s="114"/>
      <c r="AG35" s="115"/>
      <c r="AH35" s="43"/>
    </row>
    <row r="36" spans="1:34" ht="17.100000000000001" customHeight="1" x14ac:dyDescent="0.45">
      <c r="A36"/>
      <c r="B3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P36" s="9"/>
      <c r="V36" s="43"/>
      <c r="W36" s="43"/>
      <c r="X36" s="43"/>
      <c r="Y36" s="43"/>
      <c r="Z36" s="43"/>
      <c r="AA36" s="43"/>
      <c r="AB36" s="43"/>
      <c r="AC36" s="43"/>
      <c r="AD36" s="43"/>
      <c r="AE36" s="46"/>
      <c r="AF36" s="114"/>
      <c r="AG36" s="115"/>
      <c r="AH36" s="43"/>
    </row>
    <row r="37" spans="1:34" ht="17.100000000000001" customHeight="1" x14ac:dyDescent="0.45">
      <c r="A37" s="38"/>
      <c r="B37"/>
      <c r="C37"/>
      <c r="D37"/>
      <c r="E37"/>
      <c r="F37"/>
      <c r="G37"/>
      <c r="H37"/>
      <c r="I37"/>
      <c r="J37"/>
      <c r="K37"/>
      <c r="L37"/>
      <c r="M37"/>
      <c r="N37"/>
      <c r="P37" s="9"/>
      <c r="Q37" s="27" t="s">
        <v>3</v>
      </c>
      <c r="R37" s="3">
        <f>(COUNTIF(A18:A34,"*")-4)*4</f>
        <v>40</v>
      </c>
      <c r="S37" s="201" t="s">
        <v>2</v>
      </c>
      <c r="T37" s="202"/>
      <c r="U37" s="194" t="str">
        <f>IF(X37=10,(ROUND(((5*R38)/R37+1)/5,1)*5),"")</f>
        <v/>
      </c>
      <c r="V37" s="69"/>
      <c r="W37" s="43"/>
      <c r="X37" s="196">
        <f>COUNTIF(X19:X34,"1")</f>
        <v>0</v>
      </c>
      <c r="Y37" s="43"/>
      <c r="Z37" s="43"/>
      <c r="AA37" s="43"/>
      <c r="AB37" s="43"/>
      <c r="AC37" s="43"/>
      <c r="AD37" s="43"/>
      <c r="AE37" s="46"/>
      <c r="AF37" s="114"/>
      <c r="AG37" s="115"/>
      <c r="AH37" s="43"/>
    </row>
    <row r="38" spans="1:34" ht="17.100000000000001" customHeight="1" thickBot="1" x14ac:dyDescent="0.5">
      <c r="M38" s="23"/>
      <c r="Q38" s="27" t="s">
        <v>66</v>
      </c>
      <c r="R38" s="3">
        <f>(COUNTIF(R19:R34,"X")*4)+((COUNTIF(S19:S34,"X")*3))+((COUNTIF(T19:T34,"X")*2))+(COUNTIF(U19:U34,"X"))</f>
        <v>0</v>
      </c>
      <c r="S38" s="203"/>
      <c r="T38" s="204"/>
      <c r="U38" s="195"/>
      <c r="V38" s="69"/>
      <c r="W38" s="43"/>
      <c r="X38" s="197"/>
      <c r="Y38" s="43"/>
      <c r="Z38" s="43"/>
      <c r="AA38" s="43"/>
      <c r="AB38" s="43"/>
      <c r="AC38" s="43"/>
      <c r="AD38" s="43"/>
      <c r="AE38" s="47"/>
      <c r="AF38" s="123"/>
      <c r="AG38" s="124"/>
      <c r="AH38" s="43"/>
    </row>
    <row r="39" spans="1:34" ht="17.100000000000001" customHeight="1" x14ac:dyDescent="0.45">
      <c r="M39" s="23"/>
      <c r="Q39" s="27"/>
      <c r="S39" s="84"/>
      <c r="T39" s="84"/>
      <c r="U39" s="89"/>
      <c r="V39" s="69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1:34" ht="12" customHeight="1" thickBot="1" x14ac:dyDescent="0.5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20"/>
      <c r="O40" s="20"/>
      <c r="P40" s="20"/>
      <c r="Q40" s="20"/>
      <c r="R40" s="26"/>
      <c r="S40" s="26"/>
      <c r="T40" s="26"/>
      <c r="U40" s="19"/>
      <c r="V40" s="43"/>
      <c r="W40" s="72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</row>
    <row r="41" spans="1:34" ht="17.100000000000001" customHeight="1" x14ac:dyDescent="0.45">
      <c r="A41" s="198" t="s">
        <v>36</v>
      </c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79"/>
      <c r="Q41" s="12"/>
      <c r="R41" s="6"/>
      <c r="S41" s="6"/>
      <c r="T41" s="6"/>
      <c r="U41" s="12"/>
      <c r="V41" s="43"/>
      <c r="W41" s="50"/>
      <c r="X41" s="112" t="s">
        <v>51</v>
      </c>
      <c r="Y41" s="112"/>
      <c r="Z41" s="112"/>
      <c r="AA41" s="112"/>
      <c r="AB41" s="112"/>
      <c r="AC41" s="112"/>
      <c r="AD41" s="112"/>
      <c r="AE41" s="174"/>
      <c r="AF41" s="192"/>
      <c r="AG41" s="43"/>
      <c r="AH41" s="43"/>
    </row>
    <row r="42" spans="1:34" s="25" customFormat="1" ht="17.100000000000001" customHeight="1" thickBot="1" x14ac:dyDescent="0.5">
      <c r="A42" s="25" t="s">
        <v>37</v>
      </c>
      <c r="E42" s="215"/>
      <c r="F42" s="216"/>
      <c r="G42" s="216"/>
      <c r="H42" s="216"/>
      <c r="I42" s="216"/>
      <c r="J42" s="216"/>
      <c r="K42" s="216"/>
      <c r="L42" s="216"/>
      <c r="M42" s="216"/>
      <c r="N42" s="216"/>
      <c r="O42" s="56"/>
      <c r="P42" s="56"/>
      <c r="S42" s="36" t="s">
        <v>60</v>
      </c>
      <c r="T42" s="217">
        <f>E42*10</f>
        <v>0</v>
      </c>
      <c r="U42" s="217"/>
      <c r="V42" s="70"/>
      <c r="W42" s="60"/>
      <c r="X42" s="116"/>
      <c r="Y42" s="116"/>
      <c r="Z42" s="116"/>
      <c r="AA42" s="116"/>
      <c r="AB42" s="116"/>
      <c r="AC42" s="116"/>
      <c r="AD42" s="116"/>
      <c r="AE42" s="180"/>
      <c r="AF42" s="193"/>
      <c r="AG42" s="75"/>
      <c r="AH42" s="75"/>
    </row>
    <row r="43" spans="1:34" s="25" customFormat="1" ht="9.9499999999999993" customHeight="1" x14ac:dyDescent="0.45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71"/>
      <c r="W43" s="76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</row>
    <row r="44" spans="1:34" ht="17.100000000000001" customHeight="1" x14ac:dyDescent="0.45">
      <c r="A44" s="58"/>
      <c r="B44" s="227"/>
      <c r="C44" s="228"/>
      <c r="D44" s="228"/>
      <c r="E44" s="228"/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34"/>
      <c r="Q44" s="34"/>
      <c r="R44" s="34"/>
      <c r="S44" s="55"/>
      <c r="T44" s="55"/>
      <c r="U44" s="55"/>
      <c r="V44" s="72"/>
      <c r="W44" s="43"/>
      <c r="X44" s="43"/>
      <c r="Y44" s="43"/>
      <c r="Z44" s="75"/>
      <c r="AA44" s="43"/>
      <c r="AB44" s="43"/>
      <c r="AC44" s="43"/>
      <c r="AD44" s="43"/>
      <c r="AE44" s="43"/>
      <c r="AF44" s="43"/>
      <c r="AG44" s="43"/>
      <c r="AH44" s="43"/>
    </row>
    <row r="45" spans="1:34" ht="14.75" customHeight="1" x14ac:dyDescent="0.45">
      <c r="A45" s="34"/>
      <c r="B45" s="156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34"/>
      <c r="Q45" s="34"/>
      <c r="R45" s="34"/>
      <c r="S45" s="34"/>
      <c r="T45" s="34"/>
      <c r="U45" s="10" t="s">
        <v>28</v>
      </c>
      <c r="V45" s="72"/>
      <c r="W45" s="43"/>
      <c r="X45" s="43"/>
      <c r="Y45" s="43"/>
      <c r="Z45" s="75"/>
      <c r="AA45" s="43"/>
      <c r="AB45" s="43"/>
      <c r="AC45" s="43"/>
      <c r="AD45" s="43"/>
      <c r="AE45" s="43"/>
      <c r="AF45" s="43"/>
      <c r="AG45" s="43"/>
      <c r="AH45" s="43"/>
    </row>
    <row r="46" spans="1:34" ht="14.75" customHeight="1" x14ac:dyDescent="0.45">
      <c r="A46" s="39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V46" s="72"/>
      <c r="W46" s="43"/>
      <c r="X46" s="43"/>
      <c r="Y46" s="43"/>
      <c r="Z46" s="75"/>
      <c r="AA46" s="43"/>
      <c r="AB46" s="43"/>
      <c r="AC46" s="43"/>
      <c r="AD46" s="43"/>
      <c r="AE46" s="43"/>
      <c r="AF46" s="43"/>
      <c r="AG46" s="43"/>
      <c r="AH46" s="43"/>
    </row>
    <row r="47" spans="1:34" ht="24.95" customHeight="1" thickBot="1" x14ac:dyDescent="0.5">
      <c r="A47" s="30" t="s">
        <v>61</v>
      </c>
      <c r="B47" s="30"/>
      <c r="C47"/>
      <c r="D47"/>
      <c r="E47"/>
      <c r="F47"/>
      <c r="G47"/>
      <c r="H47"/>
      <c r="I47"/>
      <c r="J47"/>
      <c r="K47" s="29"/>
      <c r="L47" s="30"/>
      <c r="M47" s="31"/>
      <c r="N47" s="30"/>
      <c r="O47" s="30"/>
      <c r="P47" s="30"/>
      <c r="Q47" s="30"/>
      <c r="R47" s="30"/>
      <c r="S47" s="35"/>
      <c r="T47" s="23"/>
      <c r="U47" s="8"/>
      <c r="V47" s="68"/>
      <c r="W47" s="68"/>
      <c r="X47" s="68"/>
      <c r="Y47" s="68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1:34" ht="16.05" customHeight="1" x14ac:dyDescent="0.45">
      <c r="A48" s="29"/>
      <c r="B48" s="29"/>
      <c r="C48" s="30"/>
      <c r="D48" s="132" t="s">
        <v>87</v>
      </c>
      <c r="E48" s="133"/>
      <c r="F48" s="132" t="s">
        <v>88</v>
      </c>
      <c r="G48" s="139"/>
      <c r="H48" s="132" t="s">
        <v>89</v>
      </c>
      <c r="I48" s="134"/>
      <c r="J48" s="132" t="s">
        <v>90</v>
      </c>
      <c r="K48" s="133"/>
      <c r="L48" s="135" t="s">
        <v>50</v>
      </c>
      <c r="M48" s="135"/>
      <c r="N48" s="135"/>
      <c r="O48" s="135"/>
      <c r="P48" s="135"/>
      <c r="Q48" s="135"/>
      <c r="R48" s="135"/>
      <c r="S48" s="135"/>
      <c r="T48" s="135"/>
      <c r="U48" s="135"/>
      <c r="V48" s="68"/>
      <c r="W48" s="68"/>
      <c r="X48" s="68"/>
      <c r="Y48" s="43"/>
      <c r="Z48" s="92" t="s">
        <v>87</v>
      </c>
      <c r="AA48" s="92" t="s">
        <v>88</v>
      </c>
      <c r="AB48" s="91" t="s">
        <v>89</v>
      </c>
      <c r="AC48" s="93" t="s">
        <v>90</v>
      </c>
      <c r="AD48" s="43"/>
      <c r="AE48" s="50"/>
      <c r="AF48" s="112" t="s">
        <v>92</v>
      </c>
      <c r="AG48" s="113"/>
      <c r="AH48" s="43"/>
    </row>
    <row r="49" spans="1:34" ht="16.05" customHeight="1" x14ac:dyDescent="0.45">
      <c r="A49" s="136" t="s">
        <v>45</v>
      </c>
      <c r="B49" s="137"/>
      <c r="C49" s="137"/>
      <c r="D49" s="138" t="str">
        <f>IF(Z49="X","X","")</f>
        <v/>
      </c>
      <c r="E49" s="139"/>
      <c r="F49" s="138" t="str">
        <f>IF(AA49="X","X","")</f>
        <v/>
      </c>
      <c r="G49" s="139"/>
      <c r="H49" s="138" t="str">
        <f t="shared" ref="H49:H51" si="8">IF(AB49="X","X","")</f>
        <v/>
      </c>
      <c r="I49" s="139"/>
      <c r="J49" s="138" t="str">
        <f>IF(AC49="X","X","")</f>
        <v/>
      </c>
      <c r="K49" s="139"/>
      <c r="L49" s="140"/>
      <c r="M49" s="229"/>
      <c r="N49" s="229"/>
      <c r="O49" s="229"/>
      <c r="P49" s="229"/>
      <c r="Q49" s="229"/>
      <c r="R49" s="229"/>
      <c r="S49" s="229"/>
      <c r="T49" s="229"/>
      <c r="U49" s="230"/>
      <c r="V49" s="68"/>
      <c r="W49" s="43"/>
      <c r="X49" s="5">
        <f t="shared" ref="X49:X51" si="9">COUNTIF(Z49:AC49,"x")</f>
        <v>0</v>
      </c>
      <c r="Y49" s="43"/>
      <c r="Z49" s="37"/>
      <c r="AA49" s="37"/>
      <c r="AB49" s="37"/>
      <c r="AC49" s="37"/>
      <c r="AD49" s="43"/>
      <c r="AE49" s="77"/>
      <c r="AF49" s="114"/>
      <c r="AG49" s="115"/>
      <c r="AH49" s="43"/>
    </row>
    <row r="50" spans="1:34" ht="16.05" customHeight="1" x14ac:dyDescent="0.45">
      <c r="A50" s="136" t="s">
        <v>43</v>
      </c>
      <c r="B50" s="137"/>
      <c r="C50" s="137"/>
      <c r="D50" s="138" t="str">
        <f>IF(Z50="X","X","")</f>
        <v/>
      </c>
      <c r="E50" s="139"/>
      <c r="F50" s="138" t="str">
        <f>IF(AA50="X","X","")</f>
        <v/>
      </c>
      <c r="G50" s="139"/>
      <c r="H50" s="138" t="str">
        <f t="shared" si="8"/>
        <v/>
      </c>
      <c r="I50" s="139"/>
      <c r="J50" s="138" t="str">
        <f>IF(AC50="X","X","")</f>
        <v/>
      </c>
      <c r="K50" s="139"/>
      <c r="L50" s="140"/>
      <c r="M50" s="229"/>
      <c r="N50" s="229"/>
      <c r="O50" s="229"/>
      <c r="P50" s="229"/>
      <c r="Q50" s="229"/>
      <c r="R50" s="229"/>
      <c r="S50" s="229"/>
      <c r="T50" s="229"/>
      <c r="U50" s="230"/>
      <c r="V50" s="68"/>
      <c r="W50" s="43"/>
      <c r="X50" s="5">
        <f t="shared" si="9"/>
        <v>0</v>
      </c>
      <c r="Y50" s="43"/>
      <c r="Z50" s="37"/>
      <c r="AA50" s="37"/>
      <c r="AB50" s="37"/>
      <c r="AC50" s="37"/>
      <c r="AD50" s="43"/>
      <c r="AE50" s="77"/>
      <c r="AF50" s="114"/>
      <c r="AG50" s="115"/>
      <c r="AH50" s="43"/>
    </row>
    <row r="51" spans="1:34" ht="16.05" customHeight="1" x14ac:dyDescent="0.45">
      <c r="A51" s="136" t="s">
        <v>44</v>
      </c>
      <c r="B51" s="137"/>
      <c r="C51" s="137"/>
      <c r="D51" s="138" t="str">
        <f>IF(Z51="X","X","")</f>
        <v/>
      </c>
      <c r="E51" s="139"/>
      <c r="F51" s="138" t="str">
        <f>IF(AA51="X","X","")</f>
        <v/>
      </c>
      <c r="G51" s="139"/>
      <c r="H51" s="138" t="str">
        <f t="shared" si="8"/>
        <v/>
      </c>
      <c r="I51" s="139"/>
      <c r="J51" s="138" t="str">
        <f>IF(AC51="X","X","")</f>
        <v/>
      </c>
      <c r="K51" s="139"/>
      <c r="L51" s="140"/>
      <c r="M51" s="141"/>
      <c r="N51" s="141"/>
      <c r="O51" s="141"/>
      <c r="P51" s="141"/>
      <c r="Q51" s="141"/>
      <c r="R51" s="141"/>
      <c r="S51" s="141"/>
      <c r="T51" s="141"/>
      <c r="U51" s="142"/>
      <c r="V51" s="68"/>
      <c r="W51" s="43"/>
      <c r="X51" s="5">
        <f t="shared" si="9"/>
        <v>0</v>
      </c>
      <c r="Y51" s="43"/>
      <c r="Z51" s="37"/>
      <c r="AA51" s="37"/>
      <c r="AB51" s="37"/>
      <c r="AC51" s="37"/>
      <c r="AD51" s="43"/>
      <c r="AE51" s="77"/>
      <c r="AF51" s="114"/>
      <c r="AG51" s="115"/>
      <c r="AH51" s="43"/>
    </row>
    <row r="52" spans="1:34" ht="16.05" customHeight="1" x14ac:dyDescent="0.45">
      <c r="A52" s="58" t="s">
        <v>59</v>
      </c>
      <c r="B52" s="219" t="s">
        <v>93</v>
      </c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68"/>
      <c r="W52" s="43"/>
      <c r="X52" s="43"/>
      <c r="Y52" s="43"/>
      <c r="Z52" s="43"/>
      <c r="AA52" s="43"/>
      <c r="AB52" s="43"/>
      <c r="AC52" s="43"/>
      <c r="AD52" s="43"/>
      <c r="AE52" s="77"/>
      <c r="AF52" s="114"/>
      <c r="AG52" s="115"/>
      <c r="AH52" s="43"/>
    </row>
    <row r="53" spans="1:34" ht="16.05" customHeight="1" thickBot="1" x14ac:dyDescent="0.5"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68"/>
      <c r="W53" s="43"/>
      <c r="X53" s="43"/>
      <c r="Y53" s="43"/>
      <c r="Z53" s="43"/>
      <c r="AA53" s="43"/>
      <c r="AB53" s="43"/>
      <c r="AC53" s="43"/>
      <c r="AD53" s="43"/>
      <c r="AE53" s="52"/>
      <c r="AF53" s="116"/>
      <c r="AG53" s="117"/>
      <c r="AH53" s="43"/>
    </row>
    <row r="54" spans="1:34" ht="16.05" customHeight="1" thickBot="1" x14ac:dyDescent="0.5">
      <c r="A54" s="11" t="s">
        <v>1</v>
      </c>
      <c r="B54" s="12"/>
      <c r="C54" s="12"/>
      <c r="D54" s="12"/>
      <c r="E54" s="12"/>
      <c r="F54" s="12"/>
      <c r="G54" s="12"/>
      <c r="H54" s="12"/>
      <c r="I54" s="12"/>
      <c r="J54" s="12"/>
      <c r="K54" s="13"/>
      <c r="L54" s="13"/>
      <c r="M54" s="32"/>
      <c r="N54" s="13"/>
      <c r="O54" s="13"/>
      <c r="P54" s="13"/>
      <c r="Q54" s="13"/>
      <c r="R54" s="11"/>
      <c r="S54" s="11"/>
      <c r="T54" s="12"/>
      <c r="U54" s="6"/>
      <c r="V54" s="68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5"/>
      <c r="AH54" s="43"/>
    </row>
    <row r="55" spans="1:34" ht="16.05" customHeight="1" x14ac:dyDescent="0.45">
      <c r="A55" s="98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7"/>
      <c r="V55" s="45"/>
      <c r="W55" s="44"/>
      <c r="X55" s="118" t="s">
        <v>81</v>
      </c>
      <c r="Y55" s="112"/>
      <c r="Z55" s="112"/>
      <c r="AA55" s="112"/>
      <c r="AB55" s="112"/>
      <c r="AC55" s="112"/>
      <c r="AD55" s="112"/>
      <c r="AE55" s="112"/>
      <c r="AF55" s="113"/>
      <c r="AG55" s="43"/>
      <c r="AH55" s="43"/>
    </row>
    <row r="56" spans="1:34" ht="16.05" customHeight="1" x14ac:dyDescent="0.45">
      <c r="A56" s="98"/>
      <c r="B56" s="106"/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7"/>
      <c r="V56" s="45"/>
      <c r="W56" s="46"/>
      <c r="X56" s="114"/>
      <c r="Y56" s="114"/>
      <c r="Z56" s="114"/>
      <c r="AA56" s="114"/>
      <c r="AB56" s="114"/>
      <c r="AC56" s="114"/>
      <c r="AD56" s="114"/>
      <c r="AE56" s="114"/>
      <c r="AF56" s="115"/>
      <c r="AG56" s="43"/>
      <c r="AH56" s="43"/>
    </row>
    <row r="57" spans="1:34" ht="16.05" customHeight="1" x14ac:dyDescent="0.45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7"/>
      <c r="V57" s="45"/>
      <c r="W57" s="46"/>
      <c r="X57" s="114"/>
      <c r="Y57" s="114"/>
      <c r="Z57" s="114"/>
      <c r="AA57" s="114"/>
      <c r="AB57" s="114"/>
      <c r="AC57" s="114"/>
      <c r="AD57" s="114"/>
      <c r="AE57" s="114"/>
      <c r="AF57" s="115"/>
      <c r="AG57" s="43"/>
      <c r="AH57" s="43"/>
    </row>
    <row r="58" spans="1:34" ht="16.05" customHeight="1" thickBot="1" x14ac:dyDescent="0.5">
      <c r="A58" s="106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7"/>
      <c r="V58" s="45"/>
      <c r="W58" s="47"/>
      <c r="X58" s="116"/>
      <c r="Y58" s="116"/>
      <c r="Z58" s="116"/>
      <c r="AA58" s="116"/>
      <c r="AB58" s="116"/>
      <c r="AC58" s="116"/>
      <c r="AD58" s="116"/>
      <c r="AE58" s="116"/>
      <c r="AF58" s="117"/>
      <c r="AG58" s="43"/>
      <c r="AH58" s="43"/>
    </row>
    <row r="59" spans="1:34" ht="16.05" customHeight="1" thickBot="1" x14ac:dyDescent="0.5">
      <c r="A59" s="14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33"/>
      <c r="N59" s="15"/>
      <c r="O59" s="15"/>
      <c r="P59" s="15"/>
      <c r="Q59" s="15"/>
      <c r="R59" s="16"/>
      <c r="S59" s="16"/>
      <c r="T59" s="14"/>
      <c r="U59" s="14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</row>
    <row r="60" spans="1:34" s="3" customFormat="1" ht="16.05" customHeight="1" x14ac:dyDescent="0.45">
      <c r="A60" s="17" t="s">
        <v>39</v>
      </c>
      <c r="B60" s="18"/>
      <c r="C60" s="18"/>
      <c r="D60" s="18"/>
      <c r="E60" s="18"/>
      <c r="F60" s="18"/>
      <c r="G60" s="18"/>
      <c r="H60" s="18"/>
      <c r="I60" s="18"/>
      <c r="J60" s="18"/>
      <c r="K60" s="6"/>
      <c r="L60" s="6"/>
      <c r="M60" s="17"/>
      <c r="N60" s="18"/>
      <c r="O60" s="18"/>
      <c r="P60" s="18"/>
      <c r="Q60" s="18"/>
      <c r="R60" s="18"/>
      <c r="S60" s="18"/>
      <c r="T60" s="6"/>
      <c r="U60" s="6"/>
      <c r="V60" s="67"/>
      <c r="W60" s="59"/>
      <c r="X60" s="118" t="s">
        <v>103</v>
      </c>
      <c r="Y60" s="119"/>
      <c r="Z60" s="119"/>
      <c r="AA60" s="119"/>
      <c r="AB60" s="119"/>
      <c r="AC60" s="119"/>
      <c r="AD60" s="119"/>
      <c r="AE60" s="119"/>
      <c r="AF60" s="119"/>
      <c r="AG60" s="120"/>
      <c r="AH60" s="43"/>
    </row>
    <row r="61" spans="1:34" ht="16.05" customHeight="1" x14ac:dyDescent="0.45">
      <c r="A61" s="98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7"/>
      <c r="V61" s="45"/>
      <c r="W61" s="46"/>
      <c r="X61" s="121"/>
      <c r="Y61" s="121"/>
      <c r="Z61" s="121"/>
      <c r="AA61" s="121"/>
      <c r="AB61" s="121"/>
      <c r="AC61" s="121"/>
      <c r="AD61" s="121"/>
      <c r="AE61" s="121"/>
      <c r="AF61" s="121"/>
      <c r="AG61" s="122"/>
      <c r="AH61" s="43"/>
    </row>
    <row r="62" spans="1:34" ht="16.05" customHeight="1" x14ac:dyDescent="0.45">
      <c r="A62" s="98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7"/>
      <c r="V62" s="45"/>
      <c r="W62" s="46"/>
      <c r="X62" s="121"/>
      <c r="Y62" s="121"/>
      <c r="Z62" s="121"/>
      <c r="AA62" s="121"/>
      <c r="AB62" s="121"/>
      <c r="AC62" s="121"/>
      <c r="AD62" s="121"/>
      <c r="AE62" s="121"/>
      <c r="AF62" s="121"/>
      <c r="AG62" s="122"/>
      <c r="AH62" s="43"/>
    </row>
    <row r="63" spans="1:34" ht="16.05" customHeight="1" x14ac:dyDescent="0.45">
      <c r="A63" s="98"/>
      <c r="B63" s="106"/>
      <c r="C63" s="106"/>
      <c r="D63" s="106"/>
      <c r="E63" s="106"/>
      <c r="F63" s="106"/>
      <c r="G63" s="106"/>
      <c r="H63" s="106"/>
      <c r="I63" s="106"/>
      <c r="J63" s="108"/>
      <c r="K63" s="108"/>
      <c r="L63" s="108"/>
      <c r="M63" s="106"/>
      <c r="N63" s="106"/>
      <c r="O63" s="106"/>
      <c r="P63" s="106"/>
      <c r="Q63" s="106"/>
      <c r="R63" s="106"/>
      <c r="S63" s="106"/>
      <c r="T63" s="106"/>
      <c r="U63" s="107"/>
      <c r="V63" s="45"/>
      <c r="W63" s="46"/>
      <c r="X63" s="121"/>
      <c r="Y63" s="121"/>
      <c r="Z63" s="121"/>
      <c r="AA63" s="121"/>
      <c r="AB63" s="121"/>
      <c r="AC63" s="121"/>
      <c r="AD63" s="121"/>
      <c r="AE63" s="121"/>
      <c r="AF63" s="121"/>
      <c r="AG63" s="122"/>
      <c r="AH63" s="43"/>
    </row>
    <row r="64" spans="1:34" ht="16.05" customHeight="1" x14ac:dyDescent="0.45">
      <c r="A64" s="98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7"/>
      <c r="V64" s="45"/>
      <c r="W64" s="46"/>
      <c r="X64" s="121"/>
      <c r="Y64" s="121"/>
      <c r="Z64" s="121"/>
      <c r="AA64" s="121"/>
      <c r="AB64" s="121"/>
      <c r="AC64" s="121"/>
      <c r="AD64" s="121"/>
      <c r="AE64" s="121"/>
      <c r="AF64" s="121"/>
      <c r="AG64" s="122"/>
      <c r="AH64" s="43"/>
    </row>
    <row r="65" spans="1:38" ht="16.05" customHeight="1" x14ac:dyDescent="0.45">
      <c r="A65" s="98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7"/>
      <c r="V65" s="45"/>
      <c r="W65" s="46"/>
      <c r="X65" s="121"/>
      <c r="Y65" s="121"/>
      <c r="Z65" s="121"/>
      <c r="AA65" s="121"/>
      <c r="AB65" s="121"/>
      <c r="AC65" s="121"/>
      <c r="AD65" s="121"/>
      <c r="AE65" s="121"/>
      <c r="AF65" s="121"/>
      <c r="AG65" s="122"/>
      <c r="AH65" s="43"/>
    </row>
    <row r="66" spans="1:38" ht="16.05" customHeight="1" x14ac:dyDescent="0.45">
      <c r="A66" s="106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7"/>
      <c r="V66" s="45"/>
      <c r="W66" s="46"/>
      <c r="X66" s="121"/>
      <c r="Y66" s="121"/>
      <c r="Z66" s="121"/>
      <c r="AA66" s="121"/>
      <c r="AB66" s="121"/>
      <c r="AC66" s="121"/>
      <c r="AD66" s="121"/>
      <c r="AE66" s="121"/>
      <c r="AF66" s="121"/>
      <c r="AG66" s="122"/>
      <c r="AH66" s="43"/>
    </row>
    <row r="67" spans="1:38" ht="16.05" customHeight="1" x14ac:dyDescent="0.45">
      <c r="A67" s="106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7"/>
      <c r="V67" s="45"/>
      <c r="W67" s="46"/>
      <c r="X67" s="121"/>
      <c r="Y67" s="121"/>
      <c r="Z67" s="121"/>
      <c r="AA67" s="121"/>
      <c r="AB67" s="121"/>
      <c r="AC67" s="121"/>
      <c r="AD67" s="121"/>
      <c r="AE67" s="121"/>
      <c r="AF67" s="121"/>
      <c r="AG67" s="122"/>
      <c r="AH67" s="43"/>
    </row>
    <row r="68" spans="1:38" ht="16.05" customHeight="1" x14ac:dyDescent="0.45">
      <c r="A68" s="106"/>
      <c r="B68" s="106"/>
      <c r="C68" s="106"/>
      <c r="D68" s="106"/>
      <c r="E68" s="106"/>
      <c r="F68" s="106"/>
      <c r="G68" s="106"/>
      <c r="H68" s="106"/>
      <c r="I68" s="106"/>
      <c r="J68" s="109"/>
      <c r="K68" s="109"/>
      <c r="L68" s="109"/>
      <c r="M68" s="106"/>
      <c r="N68" s="106"/>
      <c r="O68" s="106"/>
      <c r="P68" s="106"/>
      <c r="Q68" s="106"/>
      <c r="R68" s="106"/>
      <c r="S68" s="106"/>
      <c r="T68" s="106"/>
      <c r="U68" s="107"/>
      <c r="V68" s="45"/>
      <c r="W68" s="46"/>
      <c r="X68" s="121"/>
      <c r="Y68" s="121"/>
      <c r="Z68" s="121"/>
      <c r="AA68" s="121"/>
      <c r="AB68" s="121"/>
      <c r="AC68" s="121"/>
      <c r="AD68" s="121"/>
      <c r="AE68" s="121"/>
      <c r="AF68" s="121"/>
      <c r="AG68" s="122"/>
      <c r="AH68" s="43"/>
    </row>
    <row r="69" spans="1:38" ht="16.05" customHeight="1" thickBot="1" x14ac:dyDescent="0.5">
      <c r="A69" s="106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7"/>
      <c r="V69" s="45"/>
      <c r="W69" s="47"/>
      <c r="X69" s="123"/>
      <c r="Y69" s="123"/>
      <c r="Z69" s="123"/>
      <c r="AA69" s="123"/>
      <c r="AB69" s="123"/>
      <c r="AC69" s="123"/>
      <c r="AD69" s="123"/>
      <c r="AE69" s="123"/>
      <c r="AF69" s="123"/>
      <c r="AG69" s="124"/>
      <c r="AH69" s="43"/>
    </row>
    <row r="70" spans="1:38" ht="16.05" customHeight="1" thickBot="1" x14ac:dyDescent="0.5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1"/>
      <c r="V70" s="45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</row>
    <row r="71" spans="1:38" ht="6" customHeight="1" x14ac:dyDescent="0.4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3"/>
      <c r="L71" s="13"/>
      <c r="M71" s="32"/>
      <c r="N71" s="13"/>
      <c r="O71" s="13"/>
      <c r="P71" s="13"/>
      <c r="Q71" s="13"/>
      <c r="R71" s="11"/>
      <c r="S71" s="11"/>
      <c r="T71" s="12"/>
      <c r="U71" s="12"/>
      <c r="V71" s="43"/>
      <c r="W71" s="50"/>
      <c r="X71" s="112" t="s">
        <v>94</v>
      </c>
      <c r="Y71" s="112"/>
      <c r="Z71" s="112"/>
      <c r="AA71" s="112"/>
      <c r="AB71" s="112"/>
      <c r="AC71" s="112"/>
      <c r="AD71" s="112"/>
      <c r="AE71" s="174"/>
      <c r="AF71" s="192"/>
      <c r="AG71" s="43"/>
      <c r="AH71" s="43"/>
    </row>
    <row r="72" spans="1:38" ht="17.100000000000001" customHeight="1" thickBot="1" x14ac:dyDescent="0.5">
      <c r="A72" s="225" t="s">
        <v>30</v>
      </c>
      <c r="B72" s="225"/>
      <c r="C72" s="225"/>
      <c r="D72" s="225"/>
      <c r="E72" s="225"/>
      <c r="F72" s="225"/>
      <c r="G72" s="225"/>
      <c r="H72" s="225"/>
      <c r="I72" s="225"/>
      <c r="J72" s="225"/>
      <c r="K72" s="148"/>
      <c r="L72" s="149"/>
      <c r="M72" s="149"/>
      <c r="N72" s="149"/>
      <c r="O72" s="149"/>
      <c r="P72" s="149"/>
      <c r="Q72" s="149"/>
      <c r="R72" s="149"/>
      <c r="S72" s="149"/>
      <c r="T72" s="149"/>
      <c r="V72" s="43"/>
      <c r="W72" s="60"/>
      <c r="X72" s="116"/>
      <c r="Y72" s="116"/>
      <c r="Z72" s="116"/>
      <c r="AA72" s="116"/>
      <c r="AB72" s="116"/>
      <c r="AC72" s="116"/>
      <c r="AD72" s="116"/>
      <c r="AE72" s="180"/>
      <c r="AF72" s="193"/>
      <c r="AG72" s="43"/>
      <c r="AH72" s="43"/>
      <c r="AK72" s="85"/>
      <c r="AL72" s="85"/>
    </row>
    <row r="73" spans="1:38" ht="6" customHeight="1" x14ac:dyDescent="0.4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/>
      <c r="L73"/>
      <c r="M73"/>
      <c r="N73"/>
      <c r="O73"/>
      <c r="P73"/>
      <c r="Q73"/>
      <c r="R73"/>
      <c r="S73"/>
      <c r="T73"/>
      <c r="U73" s="19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</row>
    <row r="74" spans="1:38" ht="7.15" customHeight="1" x14ac:dyDescent="0.4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1"/>
      <c r="S74" s="11"/>
      <c r="T74" s="12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17.100000000000001" customHeight="1" thickBot="1" x14ac:dyDescent="0.5">
      <c r="A75" s="103" t="s">
        <v>56</v>
      </c>
      <c r="B75" s="104"/>
      <c r="C75" s="21"/>
      <c r="D75" s="21"/>
      <c r="E75" s="21"/>
      <c r="F75" s="21"/>
      <c r="G75" s="21"/>
      <c r="H75" s="21"/>
      <c r="I75" s="21"/>
      <c r="J75" s="21"/>
      <c r="K75"/>
      <c r="L75"/>
      <c r="M75" s="105" t="s">
        <v>26</v>
      </c>
      <c r="N75" s="105"/>
      <c r="O75" s="105"/>
      <c r="P75" s="105"/>
      <c r="Q75" s="105"/>
      <c r="R75"/>
      <c r="S75"/>
      <c r="T75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</row>
    <row r="76" spans="1:38" ht="17.100000000000001" customHeight="1" x14ac:dyDescent="0.45">
      <c r="A76" s="23"/>
      <c r="M76" s="186"/>
      <c r="N76" s="186"/>
      <c r="O76" s="186"/>
      <c r="P76" s="186"/>
      <c r="Q76" s="186"/>
      <c r="R76" s="186"/>
      <c r="S76" s="186"/>
      <c r="T76" s="186"/>
      <c r="V76" s="43"/>
      <c r="W76" s="50"/>
      <c r="X76" s="187" t="s">
        <v>82</v>
      </c>
      <c r="Y76" s="118"/>
      <c r="Z76" s="118"/>
      <c r="AA76" s="118"/>
      <c r="AB76" s="118"/>
      <c r="AC76" s="118"/>
      <c r="AD76" s="118"/>
      <c r="AE76" s="118"/>
      <c r="AF76" s="118"/>
      <c r="AG76" s="188"/>
      <c r="AH76" s="43"/>
    </row>
    <row r="77" spans="1:38" ht="17.100000000000001" customHeight="1" x14ac:dyDescent="0.45">
      <c r="A77" s="218"/>
      <c r="B77" s="218"/>
      <c r="E77" s="121" t="s">
        <v>38</v>
      </c>
      <c r="F77" s="121"/>
      <c r="G77" s="121"/>
      <c r="H77" s="121"/>
      <c r="I77" s="104"/>
      <c r="J77" s="104"/>
      <c r="K77" s="104"/>
      <c r="L77" s="104"/>
      <c r="M77" s="165"/>
      <c r="N77" s="165"/>
      <c r="O77" s="165"/>
      <c r="P77" s="165"/>
      <c r="Q77" s="165"/>
      <c r="R77" s="165"/>
      <c r="S77" s="165"/>
      <c r="T77" s="165"/>
      <c r="V77" s="43"/>
      <c r="W77" s="51"/>
      <c r="X77" s="176"/>
      <c r="Y77" s="176"/>
      <c r="Z77" s="176"/>
      <c r="AA77" s="176"/>
      <c r="AB77" s="176"/>
      <c r="AC77" s="176"/>
      <c r="AD77" s="176"/>
      <c r="AE77" s="176"/>
      <c r="AF77" s="176"/>
      <c r="AG77" s="189"/>
      <c r="AH77" s="43"/>
    </row>
    <row r="78" spans="1:38" ht="16.05" customHeight="1" thickBot="1" x14ac:dyDescent="0.5">
      <c r="A78" s="22"/>
      <c r="E78" s="24"/>
      <c r="F78" s="24"/>
      <c r="G78" s="24"/>
      <c r="H78" s="34"/>
      <c r="K78"/>
      <c r="L78"/>
      <c r="M78"/>
      <c r="N78"/>
      <c r="O78"/>
      <c r="P78"/>
      <c r="Q78"/>
      <c r="R78"/>
      <c r="S78"/>
      <c r="T78"/>
      <c r="V78" s="43"/>
      <c r="W78" s="52"/>
      <c r="X78" s="190"/>
      <c r="Y78" s="190"/>
      <c r="Z78" s="190"/>
      <c r="AA78" s="190"/>
      <c r="AB78" s="190"/>
      <c r="AC78" s="190"/>
      <c r="AD78" s="190"/>
      <c r="AE78" s="190"/>
      <c r="AF78" s="190"/>
      <c r="AG78" s="191"/>
      <c r="AH78" s="43"/>
    </row>
    <row r="79" spans="1:38" ht="17.100000000000001" customHeight="1" thickBot="1" x14ac:dyDescent="0.5">
      <c r="A79" s="23"/>
      <c r="M79" s="186"/>
      <c r="N79" s="186"/>
      <c r="O79" s="186"/>
      <c r="P79" s="186"/>
      <c r="Q79" s="186"/>
      <c r="R79" s="186"/>
      <c r="S79" s="186"/>
      <c r="T79" s="186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thickBot="1" x14ac:dyDescent="0.5">
      <c r="A80" s="218"/>
      <c r="B80" s="218"/>
      <c r="E80" s="104" t="s">
        <v>0</v>
      </c>
      <c r="F80" s="104"/>
      <c r="G80" s="104"/>
      <c r="H80" s="104"/>
      <c r="I80" s="104"/>
      <c r="J80" s="104"/>
      <c r="K80" s="104"/>
      <c r="M80" s="165"/>
      <c r="N80" s="165"/>
      <c r="O80" s="165"/>
      <c r="P80" s="165"/>
      <c r="Q80" s="165"/>
      <c r="R80" s="165"/>
      <c r="S80" s="165"/>
      <c r="T80" s="165"/>
      <c r="V80" s="43"/>
      <c r="W80" s="50"/>
      <c r="X80" s="112" t="s">
        <v>95</v>
      </c>
      <c r="Y80" s="112"/>
      <c r="Z80" s="112"/>
      <c r="AA80" s="112"/>
      <c r="AB80" s="112"/>
      <c r="AC80" s="112"/>
      <c r="AD80" s="112"/>
      <c r="AE80" s="112"/>
      <c r="AF80" s="113"/>
      <c r="AG80" s="78">
        <f>DATEDIF(E12,K72,"y")</f>
        <v>0</v>
      </c>
      <c r="AH80" s="43"/>
    </row>
    <row r="81" spans="1:35" ht="16.05" customHeight="1" x14ac:dyDescent="0.45">
      <c r="A81" s="22"/>
      <c r="M81"/>
      <c r="N81"/>
      <c r="O81"/>
      <c r="P81"/>
      <c r="Q81"/>
      <c r="R81"/>
      <c r="S81"/>
      <c r="T81"/>
      <c r="V81" s="43"/>
      <c r="W81" s="51"/>
      <c r="X81" s="114"/>
      <c r="Y81" s="114"/>
      <c r="Z81" s="114"/>
      <c r="AA81" s="114"/>
      <c r="AB81" s="114"/>
      <c r="AC81" s="114"/>
      <c r="AD81" s="114"/>
      <c r="AE81" s="114"/>
      <c r="AF81" s="115"/>
      <c r="AG81" s="43"/>
      <c r="AH81" s="43"/>
    </row>
    <row r="82" spans="1:35" ht="17.100000000000001" customHeight="1" x14ac:dyDescent="0.45">
      <c r="A82" s="23"/>
      <c r="E82" s="104" t="s">
        <v>57</v>
      </c>
      <c r="F82" s="104"/>
      <c r="G82" s="104"/>
      <c r="H82" s="104"/>
      <c r="I82" s="104"/>
      <c r="J82" s="104"/>
      <c r="K82" s="104"/>
      <c r="L82" s="104"/>
      <c r="M82" s="186" t="str">
        <f>IF(AG80&gt;=18," nicht erforderlich","")</f>
        <v/>
      </c>
      <c r="N82" s="186"/>
      <c r="O82" s="186"/>
      <c r="P82" s="186"/>
      <c r="Q82" s="186"/>
      <c r="R82" s="186"/>
      <c r="S82" s="186"/>
      <c r="T82" s="186"/>
      <c r="V82" s="43"/>
      <c r="W82" s="51"/>
      <c r="X82" s="114"/>
      <c r="Y82" s="114"/>
      <c r="Z82" s="114"/>
      <c r="AA82" s="114"/>
      <c r="AB82" s="114"/>
      <c r="AC82" s="114"/>
      <c r="AD82" s="114"/>
      <c r="AE82" s="114"/>
      <c r="AF82" s="115"/>
      <c r="AG82" s="43"/>
      <c r="AH82" s="43"/>
    </row>
    <row r="83" spans="1:35" ht="17.100000000000001" customHeight="1" thickBot="1" x14ac:dyDescent="0.5">
      <c r="A83" s="218"/>
      <c r="B83" s="218"/>
      <c r="E83" s="104"/>
      <c r="F83" s="104"/>
      <c r="G83" s="104"/>
      <c r="H83" s="104"/>
      <c r="I83" s="104"/>
      <c r="J83" s="104"/>
      <c r="K83" s="104"/>
      <c r="L83" s="104"/>
      <c r="M83" s="165"/>
      <c r="N83" s="165"/>
      <c r="O83" s="165"/>
      <c r="P83" s="165"/>
      <c r="Q83" s="165"/>
      <c r="R83" s="165"/>
      <c r="S83" s="165"/>
      <c r="T83" s="165"/>
      <c r="V83" s="43"/>
      <c r="W83" s="52"/>
      <c r="X83" s="116"/>
      <c r="Y83" s="116"/>
      <c r="Z83" s="116"/>
      <c r="AA83" s="116"/>
      <c r="AB83" s="116"/>
      <c r="AC83" s="116"/>
      <c r="AD83" s="116"/>
      <c r="AE83" s="116"/>
      <c r="AF83" s="117"/>
      <c r="AG83" s="43"/>
      <c r="AH83" s="43"/>
    </row>
    <row r="84" spans="1:35" ht="17.100000000000001" customHeight="1" x14ac:dyDescent="0.45">
      <c r="A84" s="21"/>
      <c r="T84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</row>
    <row r="85" spans="1:35" ht="17.100000000000001" customHeight="1" thickBot="1" x14ac:dyDescent="0.5">
      <c r="A85" s="222" t="s">
        <v>62</v>
      </c>
      <c r="B85" s="223"/>
      <c r="C85" s="223"/>
      <c r="D85" s="223"/>
      <c r="E85" s="223"/>
      <c r="F85" s="223"/>
      <c r="G85" s="223"/>
      <c r="H85" s="223"/>
      <c r="I85" s="223"/>
      <c r="J85" s="223"/>
      <c r="K85" s="223"/>
      <c r="L85" s="223"/>
      <c r="M85" s="223"/>
      <c r="N85" s="223"/>
      <c r="O85" s="223"/>
      <c r="P85" s="223"/>
      <c r="Q85" s="223"/>
      <c r="R85" s="223"/>
      <c r="S85" s="223"/>
      <c r="T85" s="223"/>
      <c r="U85" s="224"/>
      <c r="V85" s="43"/>
      <c r="W85" s="45"/>
      <c r="X85" s="43"/>
      <c r="Y85" s="43"/>
      <c r="Z85" s="45"/>
      <c r="AA85" s="45"/>
      <c r="AB85" s="45"/>
      <c r="AC85" s="45"/>
      <c r="AD85" s="45"/>
      <c r="AE85" s="45"/>
      <c r="AF85" s="45"/>
      <c r="AG85" s="45"/>
      <c r="AH85" s="43"/>
    </row>
    <row r="86" spans="1:35" ht="14" customHeight="1" x14ac:dyDescent="0.45">
      <c r="A86" s="97"/>
      <c r="B86" s="106"/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25"/>
      <c r="V86" s="43"/>
      <c r="W86" s="50"/>
      <c r="X86" s="112" t="s">
        <v>83</v>
      </c>
      <c r="Y86" s="119"/>
      <c r="Z86" s="119"/>
      <c r="AA86" s="119"/>
      <c r="AB86" s="119"/>
      <c r="AC86" s="119"/>
      <c r="AD86" s="119"/>
      <c r="AE86" s="119"/>
      <c r="AF86" s="120"/>
      <c r="AG86" s="43"/>
      <c r="AH86" s="43"/>
    </row>
    <row r="87" spans="1:35" ht="14" customHeight="1" x14ac:dyDescent="0.45">
      <c r="A87" s="126"/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  <c r="M87" s="127"/>
      <c r="N87" s="127"/>
      <c r="O87" s="127"/>
      <c r="P87" s="127"/>
      <c r="Q87" s="127"/>
      <c r="R87" s="127"/>
      <c r="S87" s="127"/>
      <c r="T87" s="127"/>
      <c r="U87" s="128"/>
      <c r="V87" s="43"/>
      <c r="W87" s="51"/>
      <c r="X87" s="114"/>
      <c r="Y87" s="121"/>
      <c r="Z87" s="121"/>
      <c r="AA87" s="121"/>
      <c r="AB87" s="121"/>
      <c r="AC87" s="121"/>
      <c r="AD87" s="121"/>
      <c r="AE87" s="121"/>
      <c r="AF87" s="122"/>
      <c r="AG87" s="43"/>
      <c r="AH87" s="43"/>
    </row>
    <row r="88" spans="1:35" ht="14" customHeight="1" thickBot="1" x14ac:dyDescent="0.5">
      <c r="A88" s="126"/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  <c r="M88" s="127"/>
      <c r="N88" s="127"/>
      <c r="O88" s="127"/>
      <c r="P88" s="127"/>
      <c r="Q88" s="127"/>
      <c r="R88" s="127"/>
      <c r="S88" s="127"/>
      <c r="T88" s="127"/>
      <c r="U88" s="128"/>
      <c r="V88" s="43"/>
      <c r="W88" s="52"/>
      <c r="X88" s="123"/>
      <c r="Y88" s="123"/>
      <c r="Z88" s="123"/>
      <c r="AA88" s="123"/>
      <c r="AB88" s="123"/>
      <c r="AC88" s="123"/>
      <c r="AD88" s="123"/>
      <c r="AE88" s="123"/>
      <c r="AF88" s="124"/>
      <c r="AG88" s="43"/>
      <c r="AH88" s="43"/>
    </row>
    <row r="89" spans="1:35" ht="14" customHeight="1" x14ac:dyDescent="0.45">
      <c r="A89" s="126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8"/>
      <c r="V89" s="43"/>
      <c r="W89" s="53"/>
      <c r="X89" s="43"/>
      <c r="Y89" s="45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5" ht="14" customHeight="1" x14ac:dyDescent="0.45">
      <c r="A90" s="129"/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1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</row>
    <row r="91" spans="1:35" ht="14" customHeight="1" thickBot="1" x14ac:dyDescent="0.5">
      <c r="N91" s="21"/>
      <c r="O91" s="21"/>
      <c r="R91" s="23"/>
      <c r="U91" s="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</row>
    <row r="92" spans="1:35" ht="14" customHeight="1" x14ac:dyDescent="0.45">
      <c r="A92" s="94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6"/>
      <c r="V92" s="43"/>
      <c r="W92" s="50"/>
      <c r="X92" s="118" t="s">
        <v>84</v>
      </c>
      <c r="Y92" s="181"/>
      <c r="Z92" s="181"/>
      <c r="AA92" s="181"/>
      <c r="AB92" s="181"/>
      <c r="AC92" s="181"/>
      <c r="AD92" s="181"/>
      <c r="AE92" s="181"/>
      <c r="AF92" s="181"/>
      <c r="AG92" s="182"/>
      <c r="AH92" s="43"/>
    </row>
    <row r="93" spans="1:35" ht="14" customHeight="1" x14ac:dyDescent="0.45">
      <c r="A93" s="97"/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9"/>
      <c r="V93" s="43"/>
      <c r="W93" s="51"/>
      <c r="X93" s="156"/>
      <c r="Y93" s="156"/>
      <c r="Z93" s="156"/>
      <c r="AA93" s="156"/>
      <c r="AB93" s="156"/>
      <c r="AC93" s="156"/>
      <c r="AD93" s="156"/>
      <c r="AE93" s="156"/>
      <c r="AF93" s="156"/>
      <c r="AG93" s="183"/>
      <c r="AH93" s="43"/>
      <c r="AI93" s="23"/>
    </row>
    <row r="94" spans="1:35" ht="14.25" customHeight="1" x14ac:dyDescent="0.45">
      <c r="A94" s="100"/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2"/>
      <c r="V94" s="43"/>
      <c r="W94" s="51"/>
      <c r="X94" s="143" t="s">
        <v>100</v>
      </c>
      <c r="Y94" s="144"/>
      <c r="Z94" s="144"/>
      <c r="AA94" s="144"/>
      <c r="AB94" s="144"/>
      <c r="AC94" s="144"/>
      <c r="AD94" s="144"/>
      <c r="AE94" s="144"/>
      <c r="AF94" s="144"/>
      <c r="AG94" s="145"/>
      <c r="AH94" s="43"/>
      <c r="AI94" s="23"/>
    </row>
    <row r="95" spans="1:35" x14ac:dyDescent="0.45">
      <c r="V95" s="43"/>
      <c r="W95" s="46"/>
      <c r="X95" s="144"/>
      <c r="Y95" s="144"/>
      <c r="Z95" s="144"/>
      <c r="AA95" s="144"/>
      <c r="AB95" s="144"/>
      <c r="AC95" s="144"/>
      <c r="AD95" s="144"/>
      <c r="AE95" s="144"/>
      <c r="AF95" s="144"/>
      <c r="AG95" s="145"/>
      <c r="AH95" s="43"/>
      <c r="AI95" s="23"/>
    </row>
    <row r="96" spans="1:35" x14ac:dyDescent="0.45">
      <c r="V96" s="43"/>
      <c r="W96" s="46"/>
      <c r="X96" s="144"/>
      <c r="Y96" s="144"/>
      <c r="Z96" s="144"/>
      <c r="AA96" s="144"/>
      <c r="AB96" s="144"/>
      <c r="AC96" s="144"/>
      <c r="AD96" s="144"/>
      <c r="AE96" s="144"/>
      <c r="AF96" s="144"/>
      <c r="AG96" s="145"/>
      <c r="AH96" s="43"/>
    </row>
    <row r="97" spans="7:34" x14ac:dyDescent="0.45">
      <c r="V97" s="43"/>
      <c r="W97" s="46"/>
      <c r="X97" s="144"/>
      <c r="Y97" s="144"/>
      <c r="Z97" s="144"/>
      <c r="AA97" s="144"/>
      <c r="AB97" s="144"/>
      <c r="AC97" s="144"/>
      <c r="AD97" s="144"/>
      <c r="AE97" s="144"/>
      <c r="AF97" s="144"/>
      <c r="AG97" s="145"/>
      <c r="AH97" s="43"/>
    </row>
    <row r="98" spans="7:34" ht="14.65" thickBot="1" x14ac:dyDescent="0.5">
      <c r="V98" s="43"/>
      <c r="W98" s="47"/>
      <c r="X98" s="146"/>
      <c r="Y98" s="146"/>
      <c r="Z98" s="146"/>
      <c r="AA98" s="146"/>
      <c r="AB98" s="146"/>
      <c r="AC98" s="146"/>
      <c r="AD98" s="146"/>
      <c r="AE98" s="146"/>
      <c r="AF98" s="146"/>
      <c r="AG98" s="147"/>
      <c r="AH98" s="43"/>
    </row>
    <row r="99" spans="7:34" x14ac:dyDescent="0.45"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</row>
    <row r="101" spans="7:34" x14ac:dyDescent="0.45">
      <c r="G101"/>
      <c r="H101"/>
      <c r="I101"/>
      <c r="J101"/>
      <c r="K101"/>
      <c r="L101"/>
      <c r="M101"/>
      <c r="N101"/>
      <c r="O101"/>
      <c r="P101"/>
      <c r="Q101"/>
    </row>
    <row r="102" spans="7:34" x14ac:dyDescent="0.45">
      <c r="G102"/>
      <c r="H102"/>
      <c r="I102"/>
      <c r="J102"/>
      <c r="K102"/>
      <c r="L102"/>
      <c r="M102"/>
      <c r="N102"/>
      <c r="O102"/>
      <c r="P102"/>
      <c r="Q102"/>
    </row>
    <row r="103" spans="7:34" x14ac:dyDescent="0.45">
      <c r="G103"/>
      <c r="H103"/>
      <c r="I103"/>
      <c r="J103"/>
      <c r="K103"/>
      <c r="L103"/>
      <c r="M103"/>
      <c r="N103"/>
      <c r="O103"/>
      <c r="P103"/>
      <c r="Q103"/>
    </row>
  </sheetData>
  <sheetProtection algorithmName="SHA-512" hashValue="i63xcsgN5mUzc5Z06lFVKanvYj+vVj/AatE81BQjXFZb9KF7UhwnVzOBgSU0boalFlbqbiNUO//U0H74oz9JDg==" saltValue="8ST0YTuJruewdX6ZxIkSHQ==" spinCount="100000" sheet="1" selectLockedCells="1"/>
  <mergeCells count="110">
    <mergeCell ref="X1:AG4"/>
    <mergeCell ref="F48:G48"/>
    <mergeCell ref="F49:G49"/>
    <mergeCell ref="F50:G50"/>
    <mergeCell ref="F51:G51"/>
    <mergeCell ref="E80:K80"/>
    <mergeCell ref="E82:L83"/>
    <mergeCell ref="X92:AG93"/>
    <mergeCell ref="AF10:AG16"/>
    <mergeCell ref="R11:R18"/>
    <mergeCell ref="S11:S18"/>
    <mergeCell ref="T11:T18"/>
    <mergeCell ref="U11:U18"/>
    <mergeCell ref="X6:AG6"/>
    <mergeCell ref="X7:AG7"/>
    <mergeCell ref="X8:AG8"/>
    <mergeCell ref="A72:J72"/>
    <mergeCell ref="A50:C50"/>
    <mergeCell ref="D50:E50"/>
    <mergeCell ref="H50:I50"/>
    <mergeCell ref="E10:O10"/>
    <mergeCell ref="E11:O11"/>
    <mergeCell ref="E12:O12"/>
    <mergeCell ref="AF33:AG38"/>
    <mergeCell ref="A18:Q18"/>
    <mergeCell ref="E16:I16"/>
    <mergeCell ref="B35:U35"/>
    <mergeCell ref="A11:D11"/>
    <mergeCell ref="E13:O13"/>
    <mergeCell ref="E14:O14"/>
    <mergeCell ref="E15:O15"/>
    <mergeCell ref="K16:O16"/>
    <mergeCell ref="B33:Q33"/>
    <mergeCell ref="B29:Q29"/>
    <mergeCell ref="A23:Q23"/>
    <mergeCell ref="A15:D15"/>
    <mergeCell ref="A16:D16"/>
    <mergeCell ref="A10:D10"/>
    <mergeCell ref="A9:B9"/>
    <mergeCell ref="R9:R10"/>
    <mergeCell ref="S9:S10"/>
    <mergeCell ref="T9:T10"/>
    <mergeCell ref="U9:U10"/>
    <mergeCell ref="A12:D12"/>
    <mergeCell ref="A13:D13"/>
    <mergeCell ref="A14:D14"/>
    <mergeCell ref="Z17:Z18"/>
    <mergeCell ref="A41:O41"/>
    <mergeCell ref="X41:AF42"/>
    <mergeCell ref="E42:N42"/>
    <mergeCell ref="T42:U42"/>
    <mergeCell ref="B44:O45"/>
    <mergeCell ref="AF20:AG32"/>
    <mergeCell ref="B21:Q21"/>
    <mergeCell ref="B24:Q24"/>
    <mergeCell ref="B25:Q25"/>
    <mergeCell ref="B28:Q28"/>
    <mergeCell ref="B30:Q30"/>
    <mergeCell ref="A27:Q27"/>
    <mergeCell ref="A32:Q32"/>
    <mergeCell ref="AA17:AA18"/>
    <mergeCell ref="AB17:AB18"/>
    <mergeCell ref="AC17:AC18"/>
    <mergeCell ref="B19:Q19"/>
    <mergeCell ref="B20:Q20"/>
    <mergeCell ref="B34:Q34"/>
    <mergeCell ref="S37:T38"/>
    <mergeCell ref="U37:U38"/>
    <mergeCell ref="X37:X38"/>
    <mergeCell ref="X9:X18"/>
    <mergeCell ref="D48:E48"/>
    <mergeCell ref="H48:I48"/>
    <mergeCell ref="J48:K48"/>
    <mergeCell ref="L48:U48"/>
    <mergeCell ref="AF48:AG53"/>
    <mergeCell ref="A51:C51"/>
    <mergeCell ref="D51:E51"/>
    <mergeCell ref="H51:I51"/>
    <mergeCell ref="J51:K51"/>
    <mergeCell ref="L51:U51"/>
    <mergeCell ref="B52:U53"/>
    <mergeCell ref="A49:C49"/>
    <mergeCell ref="D49:E49"/>
    <mergeCell ref="H49:I49"/>
    <mergeCell ref="J49:K49"/>
    <mergeCell ref="L49:U49"/>
    <mergeCell ref="A92:U94"/>
    <mergeCell ref="X80:AF83"/>
    <mergeCell ref="M82:T83"/>
    <mergeCell ref="A83:B83"/>
    <mergeCell ref="X86:AF88"/>
    <mergeCell ref="J50:K50"/>
    <mergeCell ref="L50:U50"/>
    <mergeCell ref="A75:B75"/>
    <mergeCell ref="M75:Q75"/>
    <mergeCell ref="M76:T77"/>
    <mergeCell ref="X76:AG78"/>
    <mergeCell ref="A77:B77"/>
    <mergeCell ref="E77:L77"/>
    <mergeCell ref="A55:U58"/>
    <mergeCell ref="X55:AF58"/>
    <mergeCell ref="A61:U70"/>
    <mergeCell ref="X60:AG69"/>
    <mergeCell ref="X71:AF72"/>
    <mergeCell ref="A86:U90"/>
    <mergeCell ref="K72:T72"/>
    <mergeCell ref="A85:U85"/>
    <mergeCell ref="M79:T80"/>
    <mergeCell ref="A80:B80"/>
    <mergeCell ref="X94:AG98"/>
  </mergeCells>
  <conditionalFormatting sqref="A92">
    <cfRule type="notContainsBlanks" dxfId="79" priority="1">
      <formula>LEN(TRIM(A92))&gt;0</formula>
    </cfRule>
    <cfRule type="notContainsBlanks" dxfId="78" priority="2">
      <formula>LEN(TRIM(A92))&gt;0</formula>
    </cfRule>
  </conditionalFormatting>
  <conditionalFormatting sqref="A77:B77">
    <cfRule type="notContainsBlanks" dxfId="77" priority="12">
      <formula>LEN(TRIM(A77))&gt;0</formula>
    </cfRule>
  </conditionalFormatting>
  <conditionalFormatting sqref="A80:B80">
    <cfRule type="notContainsBlanks" dxfId="76" priority="11">
      <formula>LEN(TRIM(A80))&gt;0</formula>
    </cfRule>
  </conditionalFormatting>
  <conditionalFormatting sqref="A83:B83">
    <cfRule type="notContainsBlanks" dxfId="75" priority="7">
      <formula>LEN(TRIM(A83))&gt;0</formula>
    </cfRule>
  </conditionalFormatting>
  <conditionalFormatting sqref="A86:T86">
    <cfRule type="notContainsBlanks" dxfId="74" priority="6">
      <formula>LEN(TRIM(A86))&gt;0</formula>
    </cfRule>
  </conditionalFormatting>
  <conditionalFormatting sqref="A86:U86">
    <cfRule type="notContainsBlanks" dxfId="73" priority="5">
      <formula>LEN(TRIM(A86))&gt;0</formula>
    </cfRule>
  </conditionalFormatting>
  <conditionalFormatting sqref="E16">
    <cfRule type="notContainsBlanks" dxfId="72" priority="26">
      <formula>LEN(TRIM(E16))&gt;0</formula>
    </cfRule>
  </conditionalFormatting>
  <conditionalFormatting sqref="E42:G42">
    <cfRule type="notContainsBlanks" dxfId="71" priority="67">
      <formula>LEN(TRIM(E42))&gt;0</formula>
    </cfRule>
  </conditionalFormatting>
  <conditionalFormatting sqref="E10:L15">
    <cfRule type="notContainsBlanks" dxfId="70" priority="24">
      <formula>LEN(TRIM(E10))&gt;0</formula>
    </cfRule>
  </conditionalFormatting>
  <conditionalFormatting sqref="K72">
    <cfRule type="notContainsBlanks" dxfId="69" priority="8">
      <formula>LEN(TRIM(K72))&gt;0</formula>
    </cfRule>
  </conditionalFormatting>
  <conditionalFormatting sqref="K16:L16">
    <cfRule type="notContainsBlanks" dxfId="68" priority="25">
      <formula>LEN(TRIM(K16))&gt;0</formula>
    </cfRule>
  </conditionalFormatting>
  <conditionalFormatting sqref="L49:U51 A55:T58 A61:T68">
    <cfRule type="notContainsBlanks" dxfId="67" priority="14">
      <formula>LEN(TRIM(A49))&gt;0</formula>
    </cfRule>
  </conditionalFormatting>
  <conditionalFormatting sqref="U37:V39">
    <cfRule type="cellIs" dxfId="66" priority="71" operator="lessThanOrEqual">
      <formula>1</formula>
    </cfRule>
  </conditionalFormatting>
  <conditionalFormatting sqref="U42:V42">
    <cfRule type="cellIs" dxfId="65" priority="72" operator="lessThanOrEqual">
      <formula>2.5</formula>
    </cfRule>
  </conditionalFormatting>
  <conditionalFormatting sqref="X19:X21">
    <cfRule type="cellIs" dxfId="64" priority="23" operator="notEqual">
      <formula>1</formula>
    </cfRule>
  </conditionalFormatting>
  <conditionalFormatting sqref="X24:X25 X33:X34">
    <cfRule type="cellIs" dxfId="63" priority="66" operator="notEqual">
      <formula>1</formula>
    </cfRule>
  </conditionalFormatting>
  <conditionalFormatting sqref="X28:X30">
    <cfRule type="cellIs" dxfId="62" priority="31" operator="notEqual">
      <formula>1</formula>
    </cfRule>
  </conditionalFormatting>
  <conditionalFormatting sqref="X37:X38">
    <cfRule type="cellIs" dxfId="61" priority="59" operator="equal">
      <formula>10</formula>
    </cfRule>
  </conditionalFormatting>
  <conditionalFormatting sqref="X49:X51">
    <cfRule type="cellIs" dxfId="60" priority="13" operator="notEqual">
      <formula>1</formula>
    </cfRule>
  </conditionalFormatting>
  <conditionalFormatting sqref="Z19:AC21">
    <cfRule type="containsText" dxfId="59" priority="22" operator="containsText" text="x">
      <formula>NOT(ISERROR(SEARCH("x",Z19)))</formula>
    </cfRule>
  </conditionalFormatting>
  <conditionalFormatting sqref="Z24:AC25">
    <cfRule type="containsText" dxfId="58" priority="53" operator="containsText" text="x">
      <formula>NOT(ISERROR(SEARCH("x",Z24)))</formula>
    </cfRule>
  </conditionalFormatting>
  <conditionalFormatting sqref="Z28:AC30">
    <cfRule type="containsText" dxfId="57" priority="30" operator="containsText" text="x">
      <formula>NOT(ISERROR(SEARCH("x",Z28)))</formula>
    </cfRule>
  </conditionalFormatting>
  <conditionalFormatting sqref="Z33:AC34">
    <cfRule type="containsText" dxfId="56" priority="51" operator="containsText" text="x">
      <formula>NOT(ISERROR(SEARCH("x",Z33)))</formula>
    </cfRule>
  </conditionalFormatting>
  <conditionalFormatting sqref="Z49:AC51">
    <cfRule type="containsText" dxfId="55" priority="9" operator="containsText" text="x">
      <formula>NOT(ISERROR(SEARCH("x",Z49)))</formula>
    </cfRule>
  </conditionalFormatting>
  <conditionalFormatting sqref="AG80">
    <cfRule type="cellIs" dxfId="54" priority="10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2" orientation="portrait" r:id="rId1"/>
  <rowBreaks count="1" manualBreakCount="1">
    <brk id="46" max="20" man="1"/>
  </rowBreaks>
  <ignoredErrors>
    <ignoredError sqref="M8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1593-F63D-46D0-A8F2-DD43C714848C}">
  <dimension ref="A1:AL104"/>
  <sheetViews>
    <sheetView showGridLines="0" topLeftCell="A37" zoomScaleNormal="100" zoomScaleSheetLayoutView="100" workbookViewId="0">
      <selection activeCell="A63" sqref="A63:U72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4" width="5.265625" style="21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5976562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18" t="s">
        <v>99</v>
      </c>
      <c r="Y1" s="173"/>
      <c r="Z1" s="173"/>
      <c r="AA1" s="173"/>
      <c r="AB1" s="173"/>
      <c r="AC1" s="173"/>
      <c r="AD1" s="173"/>
      <c r="AE1" s="173"/>
      <c r="AF1" s="174"/>
      <c r="AG1" s="175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76"/>
      <c r="Y2" s="177"/>
      <c r="Z2" s="177"/>
      <c r="AA2" s="177"/>
      <c r="AB2" s="177"/>
      <c r="AC2" s="177"/>
      <c r="AD2" s="177"/>
      <c r="AE2" s="177"/>
      <c r="AF2" s="178"/>
      <c r="AG2" s="179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76"/>
      <c r="Y3" s="177"/>
      <c r="Z3" s="177"/>
      <c r="AA3" s="177"/>
      <c r="AB3" s="177"/>
      <c r="AC3" s="177"/>
      <c r="AD3" s="177"/>
      <c r="AE3" s="177"/>
      <c r="AF3" s="178"/>
      <c r="AG3" s="179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80"/>
      <c r="Y4" s="180"/>
      <c r="Z4" s="180"/>
      <c r="AA4" s="180"/>
      <c r="AB4" s="180"/>
      <c r="AC4" s="180"/>
      <c r="AD4" s="180"/>
      <c r="AE4" s="180"/>
      <c r="AF4" s="180"/>
      <c r="AG4" s="147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6.05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0" t="s">
        <v>76</v>
      </c>
      <c r="V6" s="43"/>
      <c r="W6" s="43"/>
      <c r="X6" s="184"/>
      <c r="Y6" s="185"/>
      <c r="Z6" s="185"/>
      <c r="AA6" s="185"/>
      <c r="AB6" s="185"/>
      <c r="AC6" s="185"/>
      <c r="AD6" s="185"/>
      <c r="AE6" s="185"/>
      <c r="AF6" s="185"/>
      <c r="AG6" s="185"/>
      <c r="AH6" s="43"/>
    </row>
    <row r="7" spans="1:34" ht="16.05" customHeight="1" x14ac:dyDescent="0.65">
      <c r="A7" s="2" t="s">
        <v>75</v>
      </c>
      <c r="R7"/>
      <c r="S7"/>
      <c r="T7"/>
      <c r="U7" s="41"/>
      <c r="V7" s="61"/>
      <c r="W7" s="43"/>
      <c r="X7" s="184"/>
      <c r="Y7" s="185"/>
      <c r="Z7" s="185"/>
      <c r="AA7" s="185"/>
      <c r="AB7" s="185"/>
      <c r="AC7" s="185"/>
      <c r="AD7" s="185"/>
      <c r="AE7" s="185"/>
      <c r="AF7" s="185"/>
      <c r="AG7" s="185"/>
      <c r="AH7" s="43"/>
    </row>
    <row r="8" spans="1:34" ht="16.05" customHeight="1" x14ac:dyDescent="0.65">
      <c r="A8" s="2" t="s">
        <v>40</v>
      </c>
      <c r="V8" s="43"/>
      <c r="W8" s="43"/>
      <c r="X8" s="205" t="s">
        <v>63</v>
      </c>
      <c r="Y8" s="205"/>
      <c r="Z8" s="206"/>
      <c r="AA8" s="206"/>
      <c r="AB8" s="206"/>
      <c r="AC8" s="206"/>
      <c r="AD8" s="206"/>
      <c r="AE8" s="206"/>
      <c r="AF8" s="206"/>
      <c r="AG8" s="206"/>
      <c r="AH8" s="43"/>
    </row>
    <row r="9" spans="1:34" ht="16.05" customHeight="1" thickBot="1" x14ac:dyDescent="0.6">
      <c r="A9" s="150"/>
      <c r="B9" s="104"/>
      <c r="R9" s="151" t="s">
        <v>87</v>
      </c>
      <c r="S9" s="151" t="s">
        <v>88</v>
      </c>
      <c r="T9" s="151" t="s">
        <v>89</v>
      </c>
      <c r="U9" s="151" t="s">
        <v>90</v>
      </c>
      <c r="V9" s="62"/>
      <c r="W9" s="43"/>
      <c r="X9" s="153" t="s">
        <v>58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6.05" customHeight="1" x14ac:dyDescent="0.45">
      <c r="A10" s="156" t="s">
        <v>25</v>
      </c>
      <c r="B10" s="156"/>
      <c r="C10" s="156"/>
      <c r="D10" s="156"/>
      <c r="E10" s="163"/>
      <c r="F10" s="163"/>
      <c r="G10" s="163"/>
      <c r="H10" s="164"/>
      <c r="I10" s="164"/>
      <c r="J10" s="164"/>
      <c r="K10" s="164"/>
      <c r="L10" s="164"/>
      <c r="M10" s="164"/>
      <c r="N10" s="164"/>
      <c r="O10" s="165"/>
      <c r="P10"/>
      <c r="R10" s="152"/>
      <c r="S10" s="152"/>
      <c r="T10" s="152"/>
      <c r="U10" s="152"/>
      <c r="V10" s="63"/>
      <c r="W10" s="43"/>
      <c r="X10" s="154"/>
      <c r="Y10" s="43"/>
      <c r="Z10" s="43"/>
      <c r="AA10" s="43"/>
      <c r="AB10" s="43"/>
      <c r="AC10" s="43"/>
      <c r="AD10" s="43"/>
      <c r="AE10" s="44"/>
      <c r="AF10" s="118" t="s">
        <v>79</v>
      </c>
      <c r="AG10" s="182"/>
      <c r="AH10" s="45"/>
    </row>
    <row r="11" spans="1:34" ht="16.05" customHeight="1" x14ac:dyDescent="0.45">
      <c r="A11" s="156" t="s">
        <v>24</v>
      </c>
      <c r="B11" s="156"/>
      <c r="C11" s="156"/>
      <c r="D11" s="156"/>
      <c r="E11" s="163"/>
      <c r="F11" s="163"/>
      <c r="G11" s="163"/>
      <c r="H11" s="164"/>
      <c r="I11" s="164"/>
      <c r="J11" s="164"/>
      <c r="K11" s="164"/>
      <c r="L11" s="164"/>
      <c r="M11" s="164"/>
      <c r="N11" s="164"/>
      <c r="O11" s="165"/>
      <c r="P11"/>
      <c r="R11" s="157" t="s">
        <v>46</v>
      </c>
      <c r="S11" s="157" t="s">
        <v>47</v>
      </c>
      <c r="T11" s="157" t="s">
        <v>48</v>
      </c>
      <c r="U11" s="159" t="s">
        <v>49</v>
      </c>
      <c r="V11" s="64"/>
      <c r="W11" s="43"/>
      <c r="X11" s="154"/>
      <c r="Y11" s="43"/>
      <c r="Z11" s="43"/>
      <c r="AA11" s="43"/>
      <c r="AB11" s="43"/>
      <c r="AC11" s="43"/>
      <c r="AD11" s="43"/>
      <c r="AE11" s="46"/>
      <c r="AF11" s="156"/>
      <c r="AG11" s="183"/>
      <c r="AH11" s="45"/>
    </row>
    <row r="12" spans="1:34" ht="16.05" customHeight="1" x14ac:dyDescent="0.45">
      <c r="A12" s="156" t="s">
        <v>42</v>
      </c>
      <c r="B12" s="156"/>
      <c r="C12" s="156"/>
      <c r="D12" s="156"/>
      <c r="E12" s="166"/>
      <c r="F12" s="166"/>
      <c r="G12" s="166"/>
      <c r="H12" s="167"/>
      <c r="I12" s="167"/>
      <c r="J12" s="167"/>
      <c r="K12" s="167"/>
      <c r="L12" s="167"/>
      <c r="M12" s="168"/>
      <c r="N12" s="168"/>
      <c r="O12" s="169"/>
      <c r="P12"/>
      <c r="R12" s="157"/>
      <c r="S12" s="157"/>
      <c r="T12" s="157"/>
      <c r="U12" s="159"/>
      <c r="V12" s="64"/>
      <c r="W12" s="43"/>
      <c r="X12" s="154"/>
      <c r="Y12" s="43"/>
      <c r="Z12" s="43"/>
      <c r="AA12" s="43"/>
      <c r="AB12" s="43"/>
      <c r="AC12" s="43"/>
      <c r="AD12" s="43"/>
      <c r="AE12" s="46"/>
      <c r="AF12" s="156"/>
      <c r="AG12" s="183"/>
      <c r="AH12" s="45"/>
    </row>
    <row r="13" spans="1:34" ht="16.05" customHeight="1" x14ac:dyDescent="0.45">
      <c r="A13" s="156" t="s">
        <v>77</v>
      </c>
      <c r="B13" s="156"/>
      <c r="C13" s="156"/>
      <c r="D13" s="156"/>
      <c r="E13" s="170"/>
      <c r="F13" s="170"/>
      <c r="G13" s="170"/>
      <c r="H13" s="168"/>
      <c r="I13" s="168"/>
      <c r="J13" s="168"/>
      <c r="K13" s="168"/>
      <c r="L13" s="168"/>
      <c r="M13" s="168"/>
      <c r="N13" s="168"/>
      <c r="O13" s="169"/>
      <c r="P13"/>
      <c r="R13" s="157"/>
      <c r="S13" s="157"/>
      <c r="T13" s="157"/>
      <c r="U13" s="159"/>
      <c r="V13" s="64"/>
      <c r="W13" s="43"/>
      <c r="X13" s="154"/>
      <c r="Y13" s="43"/>
      <c r="Z13" s="43"/>
      <c r="AA13" s="43"/>
      <c r="AB13" s="43"/>
      <c r="AC13" s="43"/>
      <c r="AD13" s="43"/>
      <c r="AE13" s="46"/>
      <c r="AF13" s="156"/>
      <c r="AG13" s="183"/>
      <c r="AH13" s="45"/>
    </row>
    <row r="14" spans="1:34" ht="16.05" customHeight="1" x14ac:dyDescent="0.45">
      <c r="A14" s="156" t="s">
        <v>35</v>
      </c>
      <c r="B14" s="156"/>
      <c r="C14" s="156"/>
      <c r="D14" s="156"/>
      <c r="E14" s="170"/>
      <c r="F14" s="170"/>
      <c r="G14" s="170"/>
      <c r="H14" s="168"/>
      <c r="I14" s="168"/>
      <c r="J14" s="168"/>
      <c r="K14" s="168"/>
      <c r="L14" s="168"/>
      <c r="M14" s="168"/>
      <c r="N14" s="168"/>
      <c r="O14" s="169"/>
      <c r="P14"/>
      <c r="R14" s="157"/>
      <c r="S14" s="157"/>
      <c r="T14" s="157"/>
      <c r="U14" s="159"/>
      <c r="V14" s="64"/>
      <c r="W14" s="43"/>
      <c r="X14" s="154"/>
      <c r="Y14" s="43"/>
      <c r="Z14" s="43"/>
      <c r="AA14" s="43"/>
      <c r="AB14" s="43"/>
      <c r="AC14" s="43"/>
      <c r="AD14" s="43"/>
      <c r="AE14" s="46"/>
      <c r="AF14" s="156"/>
      <c r="AG14" s="183"/>
      <c r="AH14" s="45"/>
    </row>
    <row r="15" spans="1:34" ht="16.05" customHeight="1" x14ac:dyDescent="0.45">
      <c r="A15" s="156" t="s">
        <v>27</v>
      </c>
      <c r="B15" s="156"/>
      <c r="C15" s="156"/>
      <c r="D15" s="156"/>
      <c r="E15" s="170"/>
      <c r="F15" s="170"/>
      <c r="G15" s="170"/>
      <c r="H15" s="168"/>
      <c r="I15" s="168"/>
      <c r="J15" s="168"/>
      <c r="K15" s="168"/>
      <c r="L15" s="168"/>
      <c r="M15" s="168"/>
      <c r="N15" s="168"/>
      <c r="O15" s="169"/>
      <c r="P15"/>
      <c r="R15" s="157"/>
      <c r="S15" s="157"/>
      <c r="T15" s="157"/>
      <c r="U15" s="159"/>
      <c r="V15" s="64"/>
      <c r="W15" s="43"/>
      <c r="X15" s="154"/>
      <c r="Y15" s="43"/>
      <c r="Z15" s="43"/>
      <c r="AA15" s="43"/>
      <c r="AB15" s="43"/>
      <c r="AC15" s="43"/>
      <c r="AD15" s="43"/>
      <c r="AE15" s="46"/>
      <c r="AF15" s="156"/>
      <c r="AG15" s="183"/>
      <c r="AH15" s="45"/>
    </row>
    <row r="16" spans="1:34" ht="16.05" customHeight="1" thickBot="1" x14ac:dyDescent="0.5">
      <c r="A16" s="156" t="s">
        <v>23</v>
      </c>
      <c r="B16" s="156"/>
      <c r="C16" s="156"/>
      <c r="D16" s="156"/>
      <c r="E16" s="166"/>
      <c r="F16" s="168"/>
      <c r="G16" s="168"/>
      <c r="H16" s="168"/>
      <c r="I16" s="169"/>
      <c r="J16" s="40" t="s">
        <v>29</v>
      </c>
      <c r="K16" s="171"/>
      <c r="L16" s="171"/>
      <c r="M16" s="172"/>
      <c r="N16" s="172"/>
      <c r="O16" s="169"/>
      <c r="P16"/>
      <c r="Q16"/>
      <c r="R16" s="157"/>
      <c r="S16" s="157"/>
      <c r="T16" s="157"/>
      <c r="U16" s="159"/>
      <c r="V16" s="64"/>
      <c r="W16" s="43"/>
      <c r="X16" s="154"/>
      <c r="Y16" s="43"/>
      <c r="Z16" s="43"/>
      <c r="AA16" s="43"/>
      <c r="AB16" s="43"/>
      <c r="AC16" s="43"/>
      <c r="AD16" s="43"/>
      <c r="AE16" s="47"/>
      <c r="AF16" s="207"/>
      <c r="AG16" s="208"/>
      <c r="AH16" s="45"/>
    </row>
    <row r="17" spans="1:34" ht="16.0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57"/>
      <c r="S17" s="157"/>
      <c r="T17" s="157"/>
      <c r="U17" s="159"/>
      <c r="V17" s="64"/>
      <c r="W17" s="43"/>
      <c r="X17" s="154"/>
      <c r="Y17" s="43"/>
      <c r="Z17" s="151" t="s">
        <v>87</v>
      </c>
      <c r="AA17" s="151" t="s">
        <v>88</v>
      </c>
      <c r="AB17" s="151" t="s">
        <v>89</v>
      </c>
      <c r="AC17" s="151" t="s">
        <v>90</v>
      </c>
      <c r="AD17" s="73"/>
      <c r="AE17" s="43"/>
      <c r="AF17" s="43"/>
      <c r="AG17" s="43"/>
      <c r="AH17" s="45"/>
    </row>
    <row r="18" spans="1:34" ht="16.05" customHeight="1" thickBot="1" x14ac:dyDescent="0.5">
      <c r="A18" s="161" t="s">
        <v>52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2"/>
      <c r="R18" s="158"/>
      <c r="S18" s="158"/>
      <c r="T18" s="158"/>
      <c r="U18" s="160"/>
      <c r="V18" s="65"/>
      <c r="W18" s="43"/>
      <c r="X18" s="155"/>
      <c r="Y18" s="43"/>
      <c r="Z18" s="152"/>
      <c r="AA18" s="152"/>
      <c r="AB18" s="152"/>
      <c r="AC18" s="152"/>
      <c r="AD18" s="74"/>
      <c r="AE18" s="43"/>
      <c r="AF18" s="43"/>
      <c r="AG18" s="43"/>
      <c r="AH18" s="45"/>
    </row>
    <row r="19" spans="1:34" ht="18" customHeight="1" x14ac:dyDescent="0.45">
      <c r="A19" s="4" t="s">
        <v>22</v>
      </c>
      <c r="B19" s="199" t="s">
        <v>32</v>
      </c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8" customHeight="1" x14ac:dyDescent="0.45">
      <c r="A20" s="4" t="s">
        <v>21</v>
      </c>
      <c r="B20" s="209" t="s">
        <v>101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43" t="s">
        <v>97</v>
      </c>
      <c r="AG20" s="145"/>
      <c r="AH20" s="45"/>
    </row>
    <row r="21" spans="1:34" ht="18" customHeight="1" x14ac:dyDescent="0.45">
      <c r="A21" s="4" t="s">
        <v>20</v>
      </c>
      <c r="B21" s="199" t="s">
        <v>19</v>
      </c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11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43"/>
      <c r="AG21" s="145"/>
      <c r="AH21" s="45"/>
    </row>
    <row r="22" spans="1:34" ht="18" customHeight="1" x14ac:dyDescent="0.45">
      <c r="A22" s="4" t="s">
        <v>18</v>
      </c>
      <c r="B22" s="199" t="s">
        <v>17</v>
      </c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6"/>
      <c r="W22" s="43"/>
      <c r="X22" s="5">
        <f t="shared" ref="X22" si="3">COUNTIF(Z22:AC22,"x")</f>
        <v>0</v>
      </c>
      <c r="Y22" s="43"/>
      <c r="Z22" s="37"/>
      <c r="AA22" s="37"/>
      <c r="AB22" s="37"/>
      <c r="AC22" s="37"/>
      <c r="AD22" s="67"/>
      <c r="AE22" s="46"/>
      <c r="AF22" s="144"/>
      <c r="AG22" s="145"/>
      <c r="AH22" s="45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7"/>
      <c r="W23" s="43"/>
      <c r="X23" s="43"/>
      <c r="Y23" s="43"/>
      <c r="Z23" s="43"/>
      <c r="AA23" s="43"/>
      <c r="AB23" s="43"/>
      <c r="AC23" s="43"/>
      <c r="AD23" s="43"/>
      <c r="AE23" s="46"/>
      <c r="AF23" s="144"/>
      <c r="AG23" s="145"/>
      <c r="AH23" s="45"/>
    </row>
    <row r="24" spans="1:34" ht="17.100000000000001" customHeight="1" x14ac:dyDescent="0.45">
      <c r="A24" s="161" t="s">
        <v>53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7"/>
      <c r="S24" s="7"/>
      <c r="T24" s="7"/>
      <c r="U24" s="7"/>
      <c r="V24" s="68"/>
      <c r="W24" s="43"/>
      <c r="X24" s="43"/>
      <c r="Y24" s="43"/>
      <c r="Z24" s="43"/>
      <c r="AA24" s="43"/>
      <c r="AB24" s="43"/>
      <c r="AC24" s="43"/>
      <c r="AD24" s="43"/>
      <c r="AE24" s="54"/>
      <c r="AF24" s="144"/>
      <c r="AG24" s="145"/>
      <c r="AH24" s="45"/>
    </row>
    <row r="25" spans="1:34" ht="18" customHeight="1" x14ac:dyDescent="0.45">
      <c r="A25" s="4" t="s">
        <v>67</v>
      </c>
      <c r="B25" s="212" t="s">
        <v>68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4"/>
      <c r="R25" s="4" t="str">
        <f t="shared" ref="R25:U26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6"/>
      <c r="W25" s="43"/>
      <c r="X25" s="5">
        <f t="shared" ref="X25:X26" si="5">COUNTIF(Z25:AC25,"x")</f>
        <v>0</v>
      </c>
      <c r="Y25" s="43"/>
      <c r="Z25" s="37"/>
      <c r="AA25" s="37"/>
      <c r="AB25" s="37"/>
      <c r="AC25" s="37"/>
      <c r="AD25" s="67"/>
      <c r="AE25" s="46"/>
      <c r="AF25" s="144"/>
      <c r="AG25" s="145"/>
      <c r="AH25" s="45"/>
    </row>
    <row r="26" spans="1:34" ht="18" customHeight="1" x14ac:dyDescent="0.45">
      <c r="A26" s="4" t="s">
        <v>69</v>
      </c>
      <c r="B26" s="199" t="s">
        <v>70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6"/>
      <c r="W26" s="43"/>
      <c r="X26" s="5">
        <f t="shared" si="5"/>
        <v>0</v>
      </c>
      <c r="Y26" s="43"/>
      <c r="Z26" s="37"/>
      <c r="AA26" s="37"/>
      <c r="AB26" s="37"/>
      <c r="AC26" s="37"/>
      <c r="AD26" s="67"/>
      <c r="AE26" s="46"/>
      <c r="AF26" s="144"/>
      <c r="AG26" s="145"/>
      <c r="AH26" s="45"/>
    </row>
    <row r="27" spans="1:34" ht="7.15" customHeight="1" x14ac:dyDescent="0.45"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 s="6"/>
      <c r="S27" s="6"/>
      <c r="T27" s="6"/>
      <c r="U27" s="6"/>
      <c r="V27" s="67"/>
      <c r="W27" s="43"/>
      <c r="X27" s="43"/>
      <c r="Y27" s="43"/>
      <c r="Z27" s="43"/>
      <c r="AA27" s="43"/>
      <c r="AB27" s="43"/>
      <c r="AC27" s="43"/>
      <c r="AD27" s="43"/>
      <c r="AE27" s="46"/>
      <c r="AF27" s="144"/>
      <c r="AG27" s="145"/>
      <c r="AH27" s="45"/>
    </row>
    <row r="28" spans="1:34" ht="17.100000000000001" customHeight="1" x14ac:dyDescent="0.45">
      <c r="A28" s="161" t="s">
        <v>54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7"/>
      <c r="S28" s="7"/>
      <c r="T28" s="7"/>
      <c r="U28" s="7"/>
      <c r="V28" s="68"/>
      <c r="W28" s="43"/>
      <c r="X28" s="43"/>
      <c r="Y28" s="43"/>
      <c r="Z28" s="43"/>
      <c r="AA28" s="43"/>
      <c r="AB28" s="43"/>
      <c r="AC28" s="43"/>
      <c r="AD28" s="43"/>
      <c r="AE28" s="46"/>
      <c r="AF28" s="144"/>
      <c r="AG28" s="145"/>
      <c r="AH28" s="45"/>
    </row>
    <row r="29" spans="1:34" ht="18" customHeight="1" x14ac:dyDescent="0.45">
      <c r="A29" s="4" t="s">
        <v>16</v>
      </c>
      <c r="B29" s="199" t="s">
        <v>31</v>
      </c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11"/>
      <c r="R29" s="4" t="str">
        <f t="shared" ref="R29:U31" si="6">IF(Z29="X","X","")</f>
        <v/>
      </c>
      <c r="S29" s="4" t="str">
        <f t="shared" si="6"/>
        <v/>
      </c>
      <c r="T29" s="4" t="str">
        <f t="shared" si="6"/>
        <v/>
      </c>
      <c r="U29" s="4" t="str">
        <f t="shared" si="6"/>
        <v/>
      </c>
      <c r="V29" s="66"/>
      <c r="W29" s="43"/>
      <c r="X29" s="5">
        <f t="shared" ref="X29:X31" si="7">COUNTIF(Z29:AC29,"x")</f>
        <v>0</v>
      </c>
      <c r="Y29" s="43"/>
      <c r="Z29" s="37"/>
      <c r="AA29" s="37"/>
      <c r="AB29" s="37"/>
      <c r="AC29" s="37"/>
      <c r="AD29" s="67"/>
      <c r="AE29" s="46"/>
      <c r="AF29" s="144"/>
      <c r="AG29" s="145"/>
      <c r="AH29" s="45"/>
    </row>
    <row r="30" spans="1:34" ht="18" customHeight="1" x14ac:dyDescent="0.45">
      <c r="A30" s="4" t="s">
        <v>15</v>
      </c>
      <c r="B30" s="199" t="s">
        <v>14</v>
      </c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11"/>
      <c r="R30" s="4" t="str">
        <f t="shared" si="6"/>
        <v/>
      </c>
      <c r="S30" s="4" t="str">
        <f t="shared" si="6"/>
        <v/>
      </c>
      <c r="T30" s="4" t="str">
        <f t="shared" si="6"/>
        <v/>
      </c>
      <c r="U30" s="4" t="str">
        <f t="shared" si="6"/>
        <v/>
      </c>
      <c r="V30" s="66"/>
      <c r="W30" s="43"/>
      <c r="X30" s="5">
        <f t="shared" si="7"/>
        <v>0</v>
      </c>
      <c r="Y30" s="43"/>
      <c r="Z30" s="37"/>
      <c r="AA30" s="37"/>
      <c r="AB30" s="37"/>
      <c r="AC30" s="37"/>
      <c r="AD30" s="67"/>
      <c r="AE30" s="46"/>
      <c r="AF30" s="144"/>
      <c r="AG30" s="145"/>
      <c r="AH30" s="45"/>
    </row>
    <row r="31" spans="1:34" ht="18" customHeight="1" x14ac:dyDescent="0.45">
      <c r="A31" s="4" t="s">
        <v>13</v>
      </c>
      <c r="B31" s="199" t="s">
        <v>102</v>
      </c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11"/>
      <c r="R31" s="4" t="str">
        <f t="shared" si="6"/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si="7"/>
        <v>0</v>
      </c>
      <c r="Y31" s="43"/>
      <c r="Z31" s="37"/>
      <c r="AA31" s="37"/>
      <c r="AB31" s="37"/>
      <c r="AC31" s="37"/>
      <c r="AD31" s="67"/>
      <c r="AE31" s="46"/>
      <c r="AF31" s="144"/>
      <c r="AG31" s="145"/>
      <c r="AH31" s="45"/>
    </row>
    <row r="32" spans="1:34" ht="25.35" customHeight="1" x14ac:dyDescent="0.45">
      <c r="A32" s="4" t="s">
        <v>12</v>
      </c>
      <c r="B32" s="233" t="s">
        <v>64</v>
      </c>
      <c r="C32" s="234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234"/>
      <c r="P32" s="234"/>
      <c r="Q32" s="234"/>
      <c r="R32" s="4" t="str">
        <f t="shared" ref="R32:U32" si="8">IF(Z32="X","X","")</f>
        <v/>
      </c>
      <c r="S32" s="4" t="str">
        <f t="shared" si="8"/>
        <v/>
      </c>
      <c r="T32" s="4" t="str">
        <f t="shared" si="8"/>
        <v/>
      </c>
      <c r="U32" s="4" t="str">
        <f t="shared" si="8"/>
        <v/>
      </c>
      <c r="V32" s="66"/>
      <c r="W32" s="43"/>
      <c r="X32" s="5">
        <f t="shared" ref="X32" si="9">COUNTIF(Z32:AC32,"x")</f>
        <v>0</v>
      </c>
      <c r="Y32" s="43"/>
      <c r="Z32" s="37"/>
      <c r="AA32" s="37"/>
      <c r="AB32" s="37"/>
      <c r="AC32" s="37"/>
      <c r="AD32" s="67"/>
      <c r="AE32" s="46"/>
      <c r="AF32" s="144"/>
      <c r="AG32" s="145"/>
      <c r="AH32" s="45"/>
    </row>
    <row r="33" spans="1:34" ht="7.15" customHeight="1" x14ac:dyDescent="0.45"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U33" s="3"/>
      <c r="V33" s="67"/>
      <c r="W33" s="43"/>
      <c r="X33" s="43"/>
      <c r="Y33" s="43"/>
      <c r="Z33" s="43"/>
      <c r="AA33" s="43"/>
      <c r="AB33" s="43"/>
      <c r="AC33" s="43"/>
      <c r="AD33" s="43"/>
      <c r="AE33" s="46"/>
      <c r="AF33" s="144"/>
      <c r="AG33" s="145"/>
      <c r="AH33" s="23"/>
    </row>
    <row r="34" spans="1:34" ht="17.100000000000001" customHeight="1" x14ac:dyDescent="0.45">
      <c r="A34" s="161" t="s">
        <v>55</v>
      </c>
      <c r="B34" s="161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8"/>
      <c r="S34" s="8"/>
      <c r="T34" s="8"/>
      <c r="U34" s="8"/>
      <c r="V34" s="68"/>
      <c r="W34" s="43"/>
      <c r="X34" s="43"/>
      <c r="Y34" s="43"/>
      <c r="Z34" s="43"/>
      <c r="AA34" s="43"/>
      <c r="AB34" s="43"/>
      <c r="AC34" s="43"/>
      <c r="AD34" s="43"/>
      <c r="AE34" s="46"/>
      <c r="AF34" s="144"/>
      <c r="AG34" s="145"/>
      <c r="AH34" s="23"/>
    </row>
    <row r="35" spans="1:34" ht="18" customHeight="1" x14ac:dyDescent="0.45">
      <c r="A35" s="4" t="s">
        <v>11</v>
      </c>
      <c r="B35" s="199" t="s">
        <v>10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11"/>
      <c r="R35" s="4" t="str">
        <f t="shared" ref="R35:U38" si="10">IF(Z35="X","X","")</f>
        <v/>
      </c>
      <c r="S35" s="4" t="str">
        <f t="shared" si="10"/>
        <v/>
      </c>
      <c r="T35" s="4" t="str">
        <f t="shared" si="10"/>
        <v/>
      </c>
      <c r="U35" s="4" t="str">
        <f t="shared" si="10"/>
        <v/>
      </c>
      <c r="V35" s="66"/>
      <c r="W35" s="43"/>
      <c r="X35" s="5">
        <f t="shared" ref="X35:X38" si="11">COUNTIF(Z35:AC35,"x")</f>
        <v>0</v>
      </c>
      <c r="Y35" s="43"/>
      <c r="Z35" s="37"/>
      <c r="AA35" s="37"/>
      <c r="AB35" s="37"/>
      <c r="AC35" s="37"/>
      <c r="AD35" s="67"/>
      <c r="AE35" s="46"/>
      <c r="AF35" s="144"/>
      <c r="AG35" s="145"/>
      <c r="AH35" s="23"/>
    </row>
    <row r="36" spans="1:34" ht="18" customHeight="1" x14ac:dyDescent="0.45">
      <c r="A36" s="4" t="s">
        <v>9</v>
      </c>
      <c r="B36" s="199" t="s">
        <v>8</v>
      </c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11"/>
      <c r="R36" s="4" t="str">
        <f t="shared" si="10"/>
        <v/>
      </c>
      <c r="S36" s="4" t="str">
        <f t="shared" si="10"/>
        <v/>
      </c>
      <c r="T36" s="4" t="str">
        <f t="shared" si="10"/>
        <v/>
      </c>
      <c r="U36" s="4" t="str">
        <f t="shared" si="10"/>
        <v/>
      </c>
      <c r="V36" s="66"/>
      <c r="W36" s="43"/>
      <c r="X36" s="5">
        <f t="shared" si="11"/>
        <v>0</v>
      </c>
      <c r="Y36" s="43"/>
      <c r="Z36" s="37"/>
      <c r="AA36" s="37"/>
      <c r="AB36" s="37"/>
      <c r="AC36" s="37"/>
      <c r="AD36" s="43"/>
      <c r="AE36" s="46"/>
      <c r="AF36" s="144"/>
      <c r="AG36" s="145"/>
      <c r="AH36" s="45"/>
    </row>
    <row r="37" spans="1:34" ht="18" customHeight="1" x14ac:dyDescent="0.45">
      <c r="A37" s="4" t="s">
        <v>7</v>
      </c>
      <c r="B37" s="199" t="s">
        <v>6</v>
      </c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11"/>
      <c r="R37" s="4" t="str">
        <f t="shared" si="10"/>
        <v/>
      </c>
      <c r="S37" s="4" t="str">
        <f t="shared" si="10"/>
        <v/>
      </c>
      <c r="T37" s="4" t="str">
        <f t="shared" si="10"/>
        <v/>
      </c>
      <c r="U37" s="4" t="str">
        <f t="shared" si="10"/>
        <v/>
      </c>
      <c r="V37" s="66"/>
      <c r="W37" s="43"/>
      <c r="X37" s="5">
        <f t="shared" si="11"/>
        <v>0</v>
      </c>
      <c r="Y37" s="43"/>
      <c r="Z37" s="37"/>
      <c r="AA37" s="37"/>
      <c r="AB37" s="37"/>
      <c r="AC37" s="37"/>
      <c r="AD37" s="67"/>
      <c r="AE37" s="46"/>
      <c r="AF37" s="114" t="s">
        <v>80</v>
      </c>
      <c r="AG37" s="115"/>
      <c r="AH37" s="45"/>
    </row>
    <row r="38" spans="1:34" ht="18" customHeight="1" x14ac:dyDescent="0.45">
      <c r="A38" s="4" t="s">
        <v>5</v>
      </c>
      <c r="B38" s="199" t="s">
        <v>4</v>
      </c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11"/>
      <c r="R38" s="4" t="str">
        <f t="shared" si="10"/>
        <v/>
      </c>
      <c r="S38" s="4" t="str">
        <f t="shared" si="10"/>
        <v/>
      </c>
      <c r="T38" s="4" t="str">
        <f t="shared" si="10"/>
        <v/>
      </c>
      <c r="U38" s="4" t="str">
        <f t="shared" si="10"/>
        <v/>
      </c>
      <c r="V38" s="66"/>
      <c r="W38" s="43"/>
      <c r="X38" s="5">
        <f t="shared" si="11"/>
        <v>0</v>
      </c>
      <c r="Y38" s="43"/>
      <c r="Z38" s="37"/>
      <c r="AA38" s="37"/>
      <c r="AB38" s="37"/>
      <c r="AC38" s="37"/>
      <c r="AD38" s="67"/>
      <c r="AE38" s="46"/>
      <c r="AF38" s="114"/>
      <c r="AG38" s="115"/>
      <c r="AH38" s="45"/>
    </row>
    <row r="39" spans="1:34" ht="14" customHeight="1" x14ac:dyDescent="0.45">
      <c r="A39" s="88" t="s">
        <v>65</v>
      </c>
      <c r="B39" s="226" t="s">
        <v>78</v>
      </c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43"/>
      <c r="W39" s="43"/>
      <c r="X39" s="43"/>
      <c r="Y39" s="43"/>
      <c r="Z39" s="43"/>
      <c r="AA39" s="43"/>
      <c r="AB39" s="43"/>
      <c r="AC39" s="43"/>
      <c r="AD39" s="43"/>
      <c r="AE39" s="46"/>
      <c r="AF39" s="114"/>
      <c r="AG39" s="115"/>
      <c r="AH39" s="43"/>
    </row>
    <row r="40" spans="1:34" ht="8" customHeight="1" x14ac:dyDescent="0.45">
      <c r="A40"/>
      <c r="B40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P40" s="9"/>
      <c r="V40" s="43"/>
      <c r="W40" s="43"/>
      <c r="X40" s="43"/>
      <c r="Y40" s="43"/>
      <c r="Z40" s="43"/>
      <c r="AA40" s="43"/>
      <c r="AB40" s="43"/>
      <c r="AC40" s="43"/>
      <c r="AD40" s="43"/>
      <c r="AE40" s="46"/>
      <c r="AF40" s="114"/>
      <c r="AG40" s="115"/>
      <c r="AH40" s="43"/>
    </row>
    <row r="41" spans="1:34" ht="17.100000000000001" customHeight="1" x14ac:dyDescent="0.45">
      <c r="A41" s="38"/>
      <c r="B41"/>
      <c r="C41"/>
      <c r="D41"/>
      <c r="E41"/>
      <c r="F41"/>
      <c r="G41"/>
      <c r="H41"/>
      <c r="I41"/>
      <c r="J41"/>
      <c r="K41"/>
      <c r="L41"/>
      <c r="M41"/>
      <c r="N41"/>
      <c r="P41" s="9"/>
      <c r="Q41" s="27" t="s">
        <v>3</v>
      </c>
      <c r="R41" s="3">
        <f>(COUNTIF(A18:A38,"*")-4)*4</f>
        <v>56</v>
      </c>
      <c r="S41" s="201" t="s">
        <v>2</v>
      </c>
      <c r="T41" s="202"/>
      <c r="U41" s="194" t="str">
        <f>IF(X41=14,(ROUND(((5*R42)/R41+1)/5,1)*5),"")</f>
        <v/>
      </c>
      <c r="V41" s="69"/>
      <c r="W41" s="43"/>
      <c r="X41" s="196">
        <f>COUNTIF(X19:X38,"1")</f>
        <v>0</v>
      </c>
      <c r="Y41" s="43"/>
      <c r="Z41" s="43"/>
      <c r="AA41" s="43"/>
      <c r="AB41" s="43"/>
      <c r="AC41" s="43"/>
      <c r="AD41" s="43"/>
      <c r="AE41" s="46"/>
      <c r="AF41" s="114"/>
      <c r="AG41" s="115"/>
      <c r="AH41" s="43"/>
    </row>
    <row r="42" spans="1:34" ht="17.100000000000001" customHeight="1" thickBot="1" x14ac:dyDescent="0.5">
      <c r="M42" s="23"/>
      <c r="N42" s="23"/>
      <c r="Q42" s="27" t="s">
        <v>66</v>
      </c>
      <c r="R42" s="3">
        <f>(COUNTIF(R19:R38,"X")*4)+((COUNTIF(S19:S38,"X")*3))+((COUNTIF(T19:T38,"X")*2))+(COUNTIF(U19:U38,"X"))</f>
        <v>0</v>
      </c>
      <c r="S42" s="203"/>
      <c r="T42" s="204"/>
      <c r="U42" s="195"/>
      <c r="V42" s="69"/>
      <c r="W42" s="43"/>
      <c r="X42" s="197"/>
      <c r="Y42" s="43"/>
      <c r="Z42" s="43"/>
      <c r="AA42" s="43"/>
      <c r="AB42" s="43"/>
      <c r="AC42" s="43"/>
      <c r="AD42" s="43"/>
      <c r="AE42" s="47"/>
      <c r="AF42" s="123"/>
      <c r="AG42" s="124"/>
      <c r="AH42" s="43"/>
    </row>
    <row r="43" spans="1:34" ht="8" customHeight="1" thickBot="1" x14ac:dyDescent="0.5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20"/>
      <c r="P43" s="20"/>
      <c r="Q43" s="20"/>
      <c r="R43" s="26"/>
      <c r="S43" s="26"/>
      <c r="T43" s="26"/>
      <c r="U43" s="19"/>
      <c r="V43" s="43"/>
      <c r="W43" s="72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1:34" ht="14" customHeight="1" x14ac:dyDescent="0.45">
      <c r="A44" s="198" t="s">
        <v>36</v>
      </c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2"/>
      <c r="R44" s="6"/>
      <c r="S44" s="6"/>
      <c r="T44" s="6"/>
      <c r="U44" s="12"/>
      <c r="V44" s="43"/>
      <c r="W44" s="50"/>
      <c r="X44" s="112" t="s">
        <v>51</v>
      </c>
      <c r="Y44" s="112"/>
      <c r="Z44" s="112"/>
      <c r="AA44" s="112"/>
      <c r="AB44" s="112"/>
      <c r="AC44" s="112"/>
      <c r="AD44" s="112"/>
      <c r="AE44" s="174"/>
      <c r="AF44" s="192"/>
      <c r="AG44" s="43"/>
      <c r="AH44" s="43"/>
    </row>
    <row r="45" spans="1:34" s="25" customFormat="1" ht="17.100000000000001" customHeight="1" thickBot="1" x14ac:dyDescent="0.5">
      <c r="A45" s="25" t="s">
        <v>37</v>
      </c>
      <c r="E45" s="215"/>
      <c r="F45" s="216"/>
      <c r="G45" s="216"/>
      <c r="H45" s="216"/>
      <c r="I45" s="216"/>
      <c r="J45" s="216"/>
      <c r="K45" s="216"/>
      <c r="L45" s="216"/>
      <c r="M45" s="216"/>
      <c r="N45" s="216"/>
      <c r="O45" s="56"/>
      <c r="P45" s="56"/>
      <c r="S45" s="36" t="s">
        <v>60</v>
      </c>
      <c r="T45" s="217">
        <f>E45*10</f>
        <v>0</v>
      </c>
      <c r="U45" s="217"/>
      <c r="V45" s="70"/>
      <c r="W45" s="60"/>
      <c r="X45" s="116"/>
      <c r="Y45" s="116"/>
      <c r="Z45" s="116"/>
      <c r="AA45" s="116"/>
      <c r="AB45" s="116"/>
      <c r="AC45" s="116"/>
      <c r="AD45" s="116"/>
      <c r="AE45" s="180"/>
      <c r="AF45" s="193"/>
      <c r="AG45" s="75"/>
      <c r="AH45" s="75"/>
    </row>
    <row r="46" spans="1:34" s="25" customFormat="1" ht="8" customHeight="1" x14ac:dyDescent="0.45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71"/>
      <c r="W46" s="76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</row>
    <row r="47" spans="1:34" ht="22.05" customHeight="1" x14ac:dyDescent="0.45">
      <c r="A47" s="83"/>
      <c r="B47" s="232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34"/>
      <c r="S47" s="55"/>
      <c r="T47" s="55"/>
      <c r="U47" s="10" t="s">
        <v>28</v>
      </c>
      <c r="V47" s="72"/>
      <c r="W47" s="43"/>
      <c r="X47" s="43"/>
      <c r="Y47" s="43"/>
      <c r="Z47" s="75"/>
      <c r="AA47" s="43"/>
      <c r="AB47" s="43"/>
      <c r="AC47" s="43"/>
      <c r="AD47" s="43"/>
      <c r="AE47" s="43"/>
      <c r="AF47" s="43"/>
      <c r="AG47" s="43"/>
      <c r="AH47" s="43"/>
    </row>
    <row r="48" spans="1:34" ht="10.050000000000001" customHeight="1" x14ac:dyDescent="0.45">
      <c r="A48" s="39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V48" s="72"/>
      <c r="W48" s="43"/>
      <c r="X48" s="43"/>
      <c r="Y48" s="43"/>
      <c r="Z48" s="75"/>
      <c r="AA48" s="43"/>
      <c r="AB48" s="43"/>
      <c r="AC48" s="43"/>
      <c r="AD48" s="43"/>
      <c r="AE48" s="43"/>
      <c r="AF48" s="43"/>
      <c r="AG48" s="43"/>
      <c r="AH48" s="43"/>
    </row>
    <row r="49" spans="1:34" ht="24.95" customHeight="1" thickBot="1" x14ac:dyDescent="0.5">
      <c r="A49" s="30" t="s">
        <v>61</v>
      </c>
      <c r="B49" s="30"/>
      <c r="C49"/>
      <c r="D49"/>
      <c r="E49"/>
      <c r="F49"/>
      <c r="G49"/>
      <c r="H49"/>
      <c r="I49"/>
      <c r="J49"/>
      <c r="K49" s="29"/>
      <c r="L49" s="30"/>
      <c r="M49" s="31"/>
      <c r="N49" s="30"/>
      <c r="O49" s="30"/>
      <c r="P49" s="30"/>
      <c r="Q49" s="30"/>
      <c r="R49" s="30"/>
      <c r="S49" s="35"/>
      <c r="T49" s="23"/>
      <c r="U49" s="8"/>
      <c r="V49" s="68"/>
      <c r="W49" s="68"/>
      <c r="X49" s="68"/>
      <c r="Y49" s="68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1:34" ht="16.05" customHeight="1" x14ac:dyDescent="0.45">
      <c r="A50" s="29"/>
      <c r="B50" s="29"/>
      <c r="C50" s="30"/>
      <c r="D50" s="132" t="s">
        <v>87</v>
      </c>
      <c r="E50" s="133"/>
      <c r="F50" s="132" t="s">
        <v>88</v>
      </c>
      <c r="G50" s="139"/>
      <c r="H50" s="132" t="s">
        <v>89</v>
      </c>
      <c r="I50" s="134"/>
      <c r="J50" s="132" t="s">
        <v>90</v>
      </c>
      <c r="K50" s="133"/>
      <c r="L50" s="135" t="s">
        <v>50</v>
      </c>
      <c r="M50" s="135"/>
      <c r="N50" s="135"/>
      <c r="O50" s="135"/>
      <c r="P50" s="135"/>
      <c r="Q50" s="135"/>
      <c r="R50" s="135"/>
      <c r="S50" s="135"/>
      <c r="T50" s="135"/>
      <c r="U50" s="135"/>
      <c r="V50" s="68"/>
      <c r="W50" s="68"/>
      <c r="X50" s="68"/>
      <c r="Y50" s="43"/>
      <c r="Z50" s="92" t="s">
        <v>87</v>
      </c>
      <c r="AA50" s="92" t="s">
        <v>88</v>
      </c>
      <c r="AB50" s="91" t="s">
        <v>89</v>
      </c>
      <c r="AC50" s="93" t="s">
        <v>90</v>
      </c>
      <c r="AD50" s="43"/>
      <c r="AE50" s="50"/>
      <c r="AF50" s="112" t="s">
        <v>92</v>
      </c>
      <c r="AG50" s="113"/>
      <c r="AH50" s="43"/>
    </row>
    <row r="51" spans="1:34" ht="16.05" customHeight="1" x14ac:dyDescent="0.45">
      <c r="A51" s="136" t="s">
        <v>45</v>
      </c>
      <c r="B51" s="137"/>
      <c r="C51" s="137"/>
      <c r="D51" s="138" t="str">
        <f>IF(Z51="X","X","")</f>
        <v/>
      </c>
      <c r="E51" s="139"/>
      <c r="F51" s="138" t="str">
        <f>IF(AA51="X","X","")</f>
        <v/>
      </c>
      <c r="G51" s="139"/>
      <c r="H51" s="138" t="str">
        <f t="shared" ref="H51:H53" si="12">IF(AB51="X","X","")</f>
        <v/>
      </c>
      <c r="I51" s="139"/>
      <c r="J51" s="138" t="str">
        <f>IF(AC51="X","X","")</f>
        <v/>
      </c>
      <c r="K51" s="139"/>
      <c r="L51" s="140"/>
      <c r="M51" s="229"/>
      <c r="N51" s="229"/>
      <c r="O51" s="229"/>
      <c r="P51" s="229"/>
      <c r="Q51" s="229"/>
      <c r="R51" s="229"/>
      <c r="S51" s="229"/>
      <c r="T51" s="229"/>
      <c r="U51" s="230"/>
      <c r="V51" s="68"/>
      <c r="W51" s="43"/>
      <c r="X51" s="5">
        <f t="shared" ref="X51:X53" si="13">COUNTIF(Z51:AC51,"x")</f>
        <v>0</v>
      </c>
      <c r="Y51" s="43"/>
      <c r="Z51" s="37"/>
      <c r="AA51" s="37"/>
      <c r="AB51" s="37"/>
      <c r="AC51" s="37"/>
      <c r="AD51" s="43"/>
      <c r="AE51" s="77"/>
      <c r="AF51" s="114"/>
      <c r="AG51" s="115"/>
      <c r="AH51" s="43"/>
    </row>
    <row r="52" spans="1:34" ht="16.05" customHeight="1" x14ac:dyDescent="0.45">
      <c r="A52" s="136" t="s">
        <v>43</v>
      </c>
      <c r="B52" s="137"/>
      <c r="C52" s="137"/>
      <c r="D52" s="138" t="str">
        <f>IF(Z52="X","X","")</f>
        <v/>
      </c>
      <c r="E52" s="139"/>
      <c r="F52" s="138" t="str">
        <f>IF(AA52="X","X","")</f>
        <v/>
      </c>
      <c r="G52" s="139"/>
      <c r="H52" s="138" t="str">
        <f t="shared" si="12"/>
        <v/>
      </c>
      <c r="I52" s="139"/>
      <c r="J52" s="138" t="str">
        <f>IF(AC52="X","X","")</f>
        <v/>
      </c>
      <c r="K52" s="139"/>
      <c r="L52" s="140"/>
      <c r="M52" s="229"/>
      <c r="N52" s="229"/>
      <c r="O52" s="229"/>
      <c r="P52" s="229"/>
      <c r="Q52" s="229"/>
      <c r="R52" s="229"/>
      <c r="S52" s="229"/>
      <c r="T52" s="229"/>
      <c r="U52" s="230"/>
      <c r="V52" s="68"/>
      <c r="W52" s="43"/>
      <c r="X52" s="5">
        <f t="shared" si="13"/>
        <v>0</v>
      </c>
      <c r="Y52" s="43"/>
      <c r="Z52" s="37"/>
      <c r="AA52" s="37"/>
      <c r="AB52" s="37"/>
      <c r="AC52" s="37"/>
      <c r="AD52" s="43"/>
      <c r="AE52" s="77"/>
      <c r="AF52" s="114"/>
      <c r="AG52" s="115"/>
      <c r="AH52" s="43"/>
    </row>
    <row r="53" spans="1:34" ht="16.05" customHeight="1" x14ac:dyDescent="0.45">
      <c r="A53" s="136" t="s">
        <v>44</v>
      </c>
      <c r="B53" s="137"/>
      <c r="C53" s="137"/>
      <c r="D53" s="138" t="str">
        <f>IF(Z53="X","X","")</f>
        <v/>
      </c>
      <c r="E53" s="139"/>
      <c r="F53" s="138" t="str">
        <f>IF(AA53="X","X","")</f>
        <v/>
      </c>
      <c r="G53" s="139"/>
      <c r="H53" s="138" t="str">
        <f t="shared" si="12"/>
        <v/>
      </c>
      <c r="I53" s="139"/>
      <c r="J53" s="138" t="str">
        <f>IF(AC53="X","X","")</f>
        <v/>
      </c>
      <c r="K53" s="139"/>
      <c r="L53" s="140"/>
      <c r="M53" s="141"/>
      <c r="N53" s="141"/>
      <c r="O53" s="141"/>
      <c r="P53" s="141"/>
      <c r="Q53" s="141"/>
      <c r="R53" s="141"/>
      <c r="S53" s="141"/>
      <c r="T53" s="141"/>
      <c r="U53" s="142"/>
      <c r="V53" s="68"/>
      <c r="W53" s="43"/>
      <c r="X53" s="5">
        <f t="shared" si="13"/>
        <v>0</v>
      </c>
      <c r="Y53" s="43"/>
      <c r="Z53" s="37"/>
      <c r="AA53" s="37"/>
      <c r="AB53" s="37"/>
      <c r="AC53" s="37"/>
      <c r="AD53" s="43"/>
      <c r="AE53" s="77"/>
      <c r="AF53" s="114"/>
      <c r="AG53" s="115"/>
      <c r="AH53" s="43"/>
    </row>
    <row r="54" spans="1:34" ht="16.05" customHeight="1" x14ac:dyDescent="0.45">
      <c r="A54" s="58" t="s">
        <v>59</v>
      </c>
      <c r="B54" s="219" t="s">
        <v>93</v>
      </c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68"/>
      <c r="W54" s="43"/>
      <c r="X54" s="43"/>
      <c r="Y54" s="43"/>
      <c r="Z54" s="43"/>
      <c r="AA54" s="43"/>
      <c r="AB54" s="43"/>
      <c r="AC54" s="43"/>
      <c r="AD54" s="43"/>
      <c r="AE54" s="77"/>
      <c r="AF54" s="114"/>
      <c r="AG54" s="115"/>
      <c r="AH54" s="43"/>
    </row>
    <row r="55" spans="1:34" ht="16.05" customHeight="1" thickBot="1" x14ac:dyDescent="0.5">
      <c r="B55" s="221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68"/>
      <c r="W55" s="43"/>
      <c r="X55" s="43"/>
      <c r="Y55" s="43"/>
      <c r="Z55" s="43"/>
      <c r="AA55" s="43"/>
      <c r="AB55" s="43"/>
      <c r="AC55" s="43"/>
      <c r="AD55" s="43"/>
      <c r="AE55" s="52"/>
      <c r="AF55" s="116"/>
      <c r="AG55" s="117"/>
      <c r="AH55" s="43"/>
    </row>
    <row r="56" spans="1:34" ht="16.05" customHeight="1" thickBot="1" x14ac:dyDescent="0.5">
      <c r="A56" s="11" t="s">
        <v>1</v>
      </c>
      <c r="B56" s="12"/>
      <c r="C56" s="12"/>
      <c r="D56" s="12"/>
      <c r="E56" s="12"/>
      <c r="F56" s="12"/>
      <c r="G56" s="12"/>
      <c r="H56" s="12"/>
      <c r="I56" s="12"/>
      <c r="J56" s="12"/>
      <c r="K56" s="13"/>
      <c r="L56" s="13"/>
      <c r="M56" s="32"/>
      <c r="N56" s="13"/>
      <c r="O56" s="13"/>
      <c r="P56" s="13"/>
      <c r="Q56" s="13"/>
      <c r="R56" s="11"/>
      <c r="S56" s="11"/>
      <c r="T56" s="12"/>
      <c r="U56" s="6"/>
      <c r="V56" s="68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5"/>
      <c r="AH56" s="43"/>
    </row>
    <row r="57" spans="1:34" ht="16.05" customHeight="1" x14ac:dyDescent="0.45">
      <c r="A57" s="98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7"/>
      <c r="V57" s="45"/>
      <c r="W57" s="44"/>
      <c r="X57" s="118" t="s">
        <v>81</v>
      </c>
      <c r="Y57" s="112"/>
      <c r="Z57" s="112"/>
      <c r="AA57" s="112"/>
      <c r="AB57" s="112"/>
      <c r="AC57" s="112"/>
      <c r="AD57" s="112"/>
      <c r="AE57" s="112"/>
      <c r="AF57" s="113"/>
      <c r="AG57" s="43"/>
      <c r="AH57" s="43"/>
    </row>
    <row r="58" spans="1:34" ht="16.05" customHeight="1" x14ac:dyDescent="0.45">
      <c r="A58" s="98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7"/>
      <c r="V58" s="45"/>
      <c r="W58" s="46"/>
      <c r="X58" s="114"/>
      <c r="Y58" s="114"/>
      <c r="Z58" s="114"/>
      <c r="AA58" s="114"/>
      <c r="AB58" s="114"/>
      <c r="AC58" s="114"/>
      <c r="AD58" s="114"/>
      <c r="AE58" s="114"/>
      <c r="AF58" s="115"/>
      <c r="AG58" s="43"/>
      <c r="AH58" s="43"/>
    </row>
    <row r="59" spans="1:34" ht="16.05" customHeight="1" x14ac:dyDescent="0.45">
      <c r="A59" s="106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7"/>
      <c r="V59" s="45"/>
      <c r="W59" s="46"/>
      <c r="X59" s="114"/>
      <c r="Y59" s="114"/>
      <c r="Z59" s="114"/>
      <c r="AA59" s="114"/>
      <c r="AB59" s="114"/>
      <c r="AC59" s="114"/>
      <c r="AD59" s="114"/>
      <c r="AE59" s="114"/>
      <c r="AF59" s="115"/>
      <c r="AG59" s="43"/>
      <c r="AH59" s="43"/>
    </row>
    <row r="60" spans="1:34" ht="16.05" customHeight="1" thickBot="1" x14ac:dyDescent="0.5">
      <c r="A60" s="106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7"/>
      <c r="V60" s="45"/>
      <c r="W60" s="47"/>
      <c r="X60" s="116"/>
      <c r="Y60" s="116"/>
      <c r="Z60" s="116"/>
      <c r="AA60" s="116"/>
      <c r="AB60" s="116"/>
      <c r="AC60" s="116"/>
      <c r="AD60" s="116"/>
      <c r="AE60" s="116"/>
      <c r="AF60" s="117"/>
      <c r="AG60" s="43"/>
      <c r="AH60" s="43"/>
    </row>
    <row r="61" spans="1:34" ht="16.05" customHeight="1" thickBot="1" x14ac:dyDescent="0.5">
      <c r="A61" s="14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33"/>
      <c r="N61" s="15"/>
      <c r="O61" s="15"/>
      <c r="P61" s="15"/>
      <c r="Q61" s="15"/>
      <c r="R61" s="16"/>
      <c r="S61" s="16"/>
      <c r="T61" s="14"/>
      <c r="U61" s="14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</row>
    <row r="62" spans="1:34" s="3" customFormat="1" ht="16.05" customHeight="1" x14ac:dyDescent="0.45">
      <c r="A62" s="17" t="s">
        <v>39</v>
      </c>
      <c r="B62" s="18"/>
      <c r="C62" s="18"/>
      <c r="D62" s="18"/>
      <c r="E62" s="18"/>
      <c r="F62" s="18"/>
      <c r="G62" s="18"/>
      <c r="H62" s="18"/>
      <c r="I62" s="18"/>
      <c r="J62" s="18"/>
      <c r="K62" s="6"/>
      <c r="L62" s="6"/>
      <c r="M62" s="17"/>
      <c r="N62" s="18"/>
      <c r="O62" s="18"/>
      <c r="P62" s="18"/>
      <c r="Q62" s="18"/>
      <c r="R62" s="18"/>
      <c r="S62" s="18"/>
      <c r="T62" s="6"/>
      <c r="U62" s="6"/>
      <c r="V62" s="67"/>
      <c r="W62" s="59"/>
      <c r="X62" s="118" t="s">
        <v>103</v>
      </c>
      <c r="Y62" s="119"/>
      <c r="Z62" s="119"/>
      <c r="AA62" s="119"/>
      <c r="AB62" s="119"/>
      <c r="AC62" s="119"/>
      <c r="AD62" s="119"/>
      <c r="AE62" s="119"/>
      <c r="AF62" s="119"/>
      <c r="AG62" s="120"/>
      <c r="AH62" s="43"/>
    </row>
    <row r="63" spans="1:34" ht="16.05" customHeight="1" x14ac:dyDescent="0.45">
      <c r="A63" s="98"/>
      <c r="B63" s="106"/>
      <c r="C63" s="106"/>
      <c r="D63" s="106"/>
      <c r="E63" s="106"/>
      <c r="F63" s="106"/>
      <c r="G63" s="106"/>
      <c r="H63" s="10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7"/>
      <c r="V63" s="45"/>
      <c r="W63" s="46"/>
      <c r="X63" s="121"/>
      <c r="Y63" s="121"/>
      <c r="Z63" s="121"/>
      <c r="AA63" s="121"/>
      <c r="AB63" s="121"/>
      <c r="AC63" s="121"/>
      <c r="AD63" s="121"/>
      <c r="AE63" s="121"/>
      <c r="AF63" s="121"/>
      <c r="AG63" s="122"/>
      <c r="AH63" s="43"/>
    </row>
    <row r="64" spans="1:34" ht="16.05" customHeight="1" x14ac:dyDescent="0.45">
      <c r="A64" s="98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7"/>
      <c r="V64" s="45"/>
      <c r="W64" s="46"/>
      <c r="X64" s="121"/>
      <c r="Y64" s="121"/>
      <c r="Z64" s="121"/>
      <c r="AA64" s="121"/>
      <c r="AB64" s="121"/>
      <c r="AC64" s="121"/>
      <c r="AD64" s="121"/>
      <c r="AE64" s="121"/>
      <c r="AF64" s="121"/>
      <c r="AG64" s="122"/>
      <c r="AH64" s="43"/>
    </row>
    <row r="65" spans="1:38" ht="16.05" customHeight="1" x14ac:dyDescent="0.45">
      <c r="A65" s="98"/>
      <c r="B65" s="106"/>
      <c r="C65" s="106"/>
      <c r="D65" s="106"/>
      <c r="E65" s="106"/>
      <c r="F65" s="106"/>
      <c r="G65" s="106"/>
      <c r="H65" s="106"/>
      <c r="I65" s="106"/>
      <c r="J65" s="108"/>
      <c r="K65" s="108"/>
      <c r="L65" s="108"/>
      <c r="M65" s="106"/>
      <c r="N65" s="106"/>
      <c r="O65" s="106"/>
      <c r="P65" s="106"/>
      <c r="Q65" s="106"/>
      <c r="R65" s="106"/>
      <c r="S65" s="106"/>
      <c r="T65" s="106"/>
      <c r="U65" s="107"/>
      <c r="V65" s="45"/>
      <c r="W65" s="46"/>
      <c r="X65" s="121"/>
      <c r="Y65" s="121"/>
      <c r="Z65" s="121"/>
      <c r="AA65" s="121"/>
      <c r="AB65" s="121"/>
      <c r="AC65" s="121"/>
      <c r="AD65" s="121"/>
      <c r="AE65" s="121"/>
      <c r="AF65" s="121"/>
      <c r="AG65" s="122"/>
      <c r="AH65" s="43"/>
    </row>
    <row r="66" spans="1:38" ht="16.05" customHeight="1" x14ac:dyDescent="0.45">
      <c r="A66" s="98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7"/>
      <c r="V66" s="45"/>
      <c r="W66" s="46"/>
      <c r="X66" s="121"/>
      <c r="Y66" s="121"/>
      <c r="Z66" s="121"/>
      <c r="AA66" s="121"/>
      <c r="AB66" s="121"/>
      <c r="AC66" s="121"/>
      <c r="AD66" s="121"/>
      <c r="AE66" s="121"/>
      <c r="AF66" s="121"/>
      <c r="AG66" s="122"/>
      <c r="AH66" s="43"/>
    </row>
    <row r="67" spans="1:38" ht="16.05" customHeight="1" x14ac:dyDescent="0.45">
      <c r="A67" s="98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7"/>
      <c r="V67" s="45"/>
      <c r="W67" s="46"/>
      <c r="X67" s="121"/>
      <c r="Y67" s="121"/>
      <c r="Z67" s="121"/>
      <c r="AA67" s="121"/>
      <c r="AB67" s="121"/>
      <c r="AC67" s="121"/>
      <c r="AD67" s="121"/>
      <c r="AE67" s="121"/>
      <c r="AF67" s="121"/>
      <c r="AG67" s="122"/>
      <c r="AH67" s="43"/>
    </row>
    <row r="68" spans="1:38" ht="16.05" customHeight="1" x14ac:dyDescent="0.45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7"/>
      <c r="V68" s="45"/>
      <c r="W68" s="46"/>
      <c r="X68" s="121"/>
      <c r="Y68" s="121"/>
      <c r="Z68" s="121"/>
      <c r="AA68" s="121"/>
      <c r="AB68" s="121"/>
      <c r="AC68" s="121"/>
      <c r="AD68" s="121"/>
      <c r="AE68" s="121"/>
      <c r="AF68" s="121"/>
      <c r="AG68" s="122"/>
      <c r="AH68" s="43"/>
    </row>
    <row r="69" spans="1:38" ht="16.05" customHeight="1" x14ac:dyDescent="0.45">
      <c r="A69" s="106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7"/>
      <c r="V69" s="45"/>
      <c r="W69" s="46"/>
      <c r="X69" s="121"/>
      <c r="Y69" s="121"/>
      <c r="Z69" s="121"/>
      <c r="AA69" s="121"/>
      <c r="AB69" s="121"/>
      <c r="AC69" s="121"/>
      <c r="AD69" s="121"/>
      <c r="AE69" s="121"/>
      <c r="AF69" s="121"/>
      <c r="AG69" s="122"/>
      <c r="AH69" s="43"/>
    </row>
    <row r="70" spans="1:38" ht="16.05" customHeight="1" x14ac:dyDescent="0.45">
      <c r="A70" s="106"/>
      <c r="B70" s="106"/>
      <c r="C70" s="106"/>
      <c r="D70" s="106"/>
      <c r="E70" s="106"/>
      <c r="F70" s="106"/>
      <c r="G70" s="106"/>
      <c r="H70" s="106"/>
      <c r="I70" s="106"/>
      <c r="J70" s="109"/>
      <c r="K70" s="109"/>
      <c r="L70" s="109"/>
      <c r="M70" s="106"/>
      <c r="N70" s="106"/>
      <c r="O70" s="106"/>
      <c r="P70" s="106"/>
      <c r="Q70" s="106"/>
      <c r="R70" s="106"/>
      <c r="S70" s="106"/>
      <c r="T70" s="106"/>
      <c r="U70" s="107"/>
      <c r="V70" s="45"/>
      <c r="W70" s="46"/>
      <c r="X70" s="121"/>
      <c r="Y70" s="121"/>
      <c r="Z70" s="121"/>
      <c r="AA70" s="121"/>
      <c r="AB70" s="121"/>
      <c r="AC70" s="121"/>
      <c r="AD70" s="121"/>
      <c r="AE70" s="121"/>
      <c r="AF70" s="121"/>
      <c r="AG70" s="122"/>
      <c r="AH70" s="43"/>
    </row>
    <row r="71" spans="1:38" ht="16.05" customHeight="1" thickBot="1" x14ac:dyDescent="0.5">
      <c r="A71" s="106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7"/>
      <c r="V71" s="45"/>
      <c r="W71" s="47"/>
      <c r="X71" s="123"/>
      <c r="Y71" s="123"/>
      <c r="Z71" s="123"/>
      <c r="AA71" s="123"/>
      <c r="AB71" s="123"/>
      <c r="AC71" s="123"/>
      <c r="AD71" s="123"/>
      <c r="AE71" s="123"/>
      <c r="AF71" s="123"/>
      <c r="AG71" s="124"/>
      <c r="AH71" s="43"/>
    </row>
    <row r="72" spans="1:38" ht="16.05" customHeight="1" thickBot="1" x14ac:dyDescent="0.5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1"/>
      <c r="V72" s="45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</row>
    <row r="73" spans="1:38" ht="6" customHeight="1" x14ac:dyDescent="0.4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3"/>
      <c r="L73" s="13"/>
      <c r="M73" s="32"/>
      <c r="N73" s="13"/>
      <c r="O73" s="13"/>
      <c r="P73" s="13"/>
      <c r="Q73" s="13"/>
      <c r="R73" s="11"/>
      <c r="S73" s="11"/>
      <c r="T73" s="12"/>
      <c r="U73" s="12"/>
      <c r="V73" s="43"/>
      <c r="W73" s="50"/>
      <c r="X73" s="112" t="s">
        <v>94</v>
      </c>
      <c r="Y73" s="112"/>
      <c r="Z73" s="112"/>
      <c r="AA73" s="112"/>
      <c r="AB73" s="112"/>
      <c r="AC73" s="112"/>
      <c r="AD73" s="112"/>
      <c r="AE73" s="174"/>
      <c r="AF73" s="192"/>
      <c r="AG73" s="43"/>
      <c r="AH73" s="43"/>
    </row>
    <row r="74" spans="1:38" ht="17.100000000000001" customHeight="1" thickBot="1" x14ac:dyDescent="0.5">
      <c r="A74" s="225" t="s">
        <v>30</v>
      </c>
      <c r="B74" s="225"/>
      <c r="C74" s="225"/>
      <c r="D74" s="225"/>
      <c r="E74" s="225"/>
      <c r="F74" s="225"/>
      <c r="G74" s="225"/>
      <c r="H74" s="225"/>
      <c r="I74" s="225"/>
      <c r="J74" s="225"/>
      <c r="K74" s="148"/>
      <c r="L74" s="149"/>
      <c r="M74" s="149"/>
      <c r="N74" s="149"/>
      <c r="O74" s="149"/>
      <c r="P74" s="149"/>
      <c r="Q74" s="149"/>
      <c r="R74" s="149"/>
      <c r="S74" s="149"/>
      <c r="T74" s="149"/>
      <c r="V74" s="43"/>
      <c r="W74" s="60"/>
      <c r="X74" s="116"/>
      <c r="Y74" s="116"/>
      <c r="Z74" s="116"/>
      <c r="AA74" s="116"/>
      <c r="AB74" s="116"/>
      <c r="AC74" s="116"/>
      <c r="AD74" s="116"/>
      <c r="AE74" s="180"/>
      <c r="AF74" s="193"/>
      <c r="AG74" s="43"/>
      <c r="AH74" s="43"/>
      <c r="AK74" s="85"/>
      <c r="AL74" s="85"/>
    </row>
    <row r="75" spans="1:38" ht="6" customHeight="1" x14ac:dyDescent="0.4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/>
      <c r="L75"/>
      <c r="M75"/>
      <c r="N75"/>
      <c r="O75"/>
      <c r="P75"/>
      <c r="Q75"/>
      <c r="R75"/>
      <c r="S75"/>
      <c r="T75"/>
      <c r="U75" s="19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</row>
    <row r="76" spans="1:38" ht="7.15" customHeight="1" x14ac:dyDescent="0.4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1"/>
      <c r="S76" s="11"/>
      <c r="T76" s="12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</row>
    <row r="77" spans="1:38" ht="17.100000000000001" customHeight="1" thickBot="1" x14ac:dyDescent="0.5">
      <c r="A77" s="103" t="s">
        <v>56</v>
      </c>
      <c r="B77" s="104"/>
      <c r="C77" s="21"/>
      <c r="D77" s="21"/>
      <c r="E77" s="21"/>
      <c r="F77" s="21"/>
      <c r="G77" s="21"/>
      <c r="H77" s="21"/>
      <c r="I77" s="21"/>
      <c r="J77" s="21"/>
      <c r="K77"/>
      <c r="L77"/>
      <c r="M77" s="105" t="s">
        <v>26</v>
      </c>
      <c r="N77" s="105"/>
      <c r="O77" s="105"/>
      <c r="P77" s="105"/>
      <c r="Q77" s="105"/>
      <c r="R77"/>
      <c r="S77"/>
      <c r="T77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8" ht="17.100000000000001" customHeight="1" x14ac:dyDescent="0.45">
      <c r="A78" s="23"/>
      <c r="M78" s="186"/>
      <c r="N78" s="186"/>
      <c r="O78" s="186"/>
      <c r="P78" s="186"/>
      <c r="Q78" s="186"/>
      <c r="R78" s="186"/>
      <c r="S78" s="186"/>
      <c r="T78" s="186"/>
      <c r="V78" s="43"/>
      <c r="W78" s="50"/>
      <c r="X78" s="187" t="s">
        <v>82</v>
      </c>
      <c r="Y78" s="118"/>
      <c r="Z78" s="118"/>
      <c r="AA78" s="118"/>
      <c r="AB78" s="118"/>
      <c r="AC78" s="118"/>
      <c r="AD78" s="118"/>
      <c r="AE78" s="118"/>
      <c r="AF78" s="118"/>
      <c r="AG78" s="188"/>
      <c r="AH78" s="43"/>
    </row>
    <row r="79" spans="1:38" ht="17.100000000000001" customHeight="1" x14ac:dyDescent="0.45">
      <c r="A79" s="218"/>
      <c r="B79" s="218"/>
      <c r="E79" s="121" t="s">
        <v>38</v>
      </c>
      <c r="F79" s="121"/>
      <c r="G79" s="121"/>
      <c r="H79" s="121"/>
      <c r="I79" s="104"/>
      <c r="J79" s="104"/>
      <c r="K79" s="104"/>
      <c r="L79" s="104"/>
      <c r="M79" s="165"/>
      <c r="N79" s="165"/>
      <c r="O79" s="165"/>
      <c r="P79" s="165"/>
      <c r="Q79" s="165"/>
      <c r="R79" s="165"/>
      <c r="S79" s="165"/>
      <c r="T79" s="165"/>
      <c r="V79" s="43"/>
      <c r="W79" s="51"/>
      <c r="X79" s="176"/>
      <c r="Y79" s="176"/>
      <c r="Z79" s="176"/>
      <c r="AA79" s="176"/>
      <c r="AB79" s="176"/>
      <c r="AC79" s="176"/>
      <c r="AD79" s="176"/>
      <c r="AE79" s="176"/>
      <c r="AF79" s="176"/>
      <c r="AG79" s="189"/>
      <c r="AH79" s="43"/>
    </row>
    <row r="80" spans="1:38" ht="16.05" customHeight="1" thickBot="1" x14ac:dyDescent="0.5">
      <c r="A80" s="22"/>
      <c r="E80" s="24"/>
      <c r="F80" s="24"/>
      <c r="G80" s="24"/>
      <c r="H80" s="34"/>
      <c r="K80"/>
      <c r="L80"/>
      <c r="M80"/>
      <c r="N80"/>
      <c r="O80"/>
      <c r="P80"/>
      <c r="Q80"/>
      <c r="R80"/>
      <c r="S80"/>
      <c r="T80"/>
      <c r="V80" s="43"/>
      <c r="W80" s="52"/>
      <c r="X80" s="190"/>
      <c r="Y80" s="190"/>
      <c r="Z80" s="190"/>
      <c r="AA80" s="190"/>
      <c r="AB80" s="190"/>
      <c r="AC80" s="190"/>
      <c r="AD80" s="190"/>
      <c r="AE80" s="190"/>
      <c r="AF80" s="190"/>
      <c r="AG80" s="191"/>
      <c r="AH80" s="43"/>
    </row>
    <row r="81" spans="1:35" ht="17.100000000000001" customHeight="1" thickBot="1" x14ac:dyDescent="0.5">
      <c r="A81" s="23"/>
      <c r="M81" s="186"/>
      <c r="N81" s="186"/>
      <c r="O81" s="186"/>
      <c r="P81" s="186"/>
      <c r="Q81" s="186"/>
      <c r="R81" s="186"/>
      <c r="S81" s="186"/>
      <c r="T81" s="186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</row>
    <row r="82" spans="1:35" ht="17.100000000000001" customHeight="1" thickBot="1" x14ac:dyDescent="0.5">
      <c r="A82" s="218"/>
      <c r="B82" s="218"/>
      <c r="E82" s="104" t="s">
        <v>0</v>
      </c>
      <c r="F82" s="104"/>
      <c r="G82" s="104"/>
      <c r="H82" s="104"/>
      <c r="I82" s="104"/>
      <c r="J82" s="104"/>
      <c r="K82" s="104"/>
      <c r="M82" s="165"/>
      <c r="N82" s="165"/>
      <c r="O82" s="165"/>
      <c r="P82" s="165"/>
      <c r="Q82" s="165"/>
      <c r="R82" s="165"/>
      <c r="S82" s="165"/>
      <c r="T82" s="165"/>
      <c r="V82" s="43"/>
      <c r="W82" s="50"/>
      <c r="X82" s="112" t="s">
        <v>95</v>
      </c>
      <c r="Y82" s="112"/>
      <c r="Z82" s="112"/>
      <c r="AA82" s="112"/>
      <c r="AB82" s="112"/>
      <c r="AC82" s="112"/>
      <c r="AD82" s="112"/>
      <c r="AE82" s="112"/>
      <c r="AF82" s="113"/>
      <c r="AG82" s="78">
        <f>DATEDIF(E12,K74,"y")</f>
        <v>0</v>
      </c>
      <c r="AH82" s="43"/>
    </row>
    <row r="83" spans="1:35" ht="16.05" customHeight="1" x14ac:dyDescent="0.45">
      <c r="A83" s="22"/>
      <c r="M83"/>
      <c r="N83"/>
      <c r="O83"/>
      <c r="P83"/>
      <c r="Q83"/>
      <c r="R83"/>
      <c r="S83"/>
      <c r="T83"/>
      <c r="V83" s="43"/>
      <c r="W83" s="51"/>
      <c r="X83" s="114"/>
      <c r="Y83" s="114"/>
      <c r="Z83" s="114"/>
      <c r="AA83" s="114"/>
      <c r="AB83" s="114"/>
      <c r="AC83" s="114"/>
      <c r="AD83" s="114"/>
      <c r="AE83" s="114"/>
      <c r="AF83" s="115"/>
      <c r="AG83" s="43"/>
      <c r="AH83" s="43"/>
    </row>
    <row r="84" spans="1:35" ht="17.100000000000001" customHeight="1" x14ac:dyDescent="0.45">
      <c r="A84" s="23"/>
      <c r="E84" s="104" t="s">
        <v>57</v>
      </c>
      <c r="F84" s="104"/>
      <c r="G84" s="104"/>
      <c r="H84" s="104"/>
      <c r="I84" s="104"/>
      <c r="J84" s="104"/>
      <c r="K84" s="104"/>
      <c r="L84" s="104"/>
      <c r="M84" s="186" t="str">
        <f>IF(AG82&gt;=18," nicht erforderlich","")</f>
        <v/>
      </c>
      <c r="N84" s="186"/>
      <c r="O84" s="186"/>
      <c r="P84" s="186"/>
      <c r="Q84" s="186"/>
      <c r="R84" s="186"/>
      <c r="S84" s="186"/>
      <c r="T84" s="186"/>
      <c r="V84" s="43"/>
      <c r="W84" s="51"/>
      <c r="X84" s="114"/>
      <c r="Y84" s="114"/>
      <c r="Z84" s="114"/>
      <c r="AA84" s="114"/>
      <c r="AB84" s="114"/>
      <c r="AC84" s="114"/>
      <c r="AD84" s="114"/>
      <c r="AE84" s="114"/>
      <c r="AF84" s="115"/>
      <c r="AG84" s="43"/>
      <c r="AH84" s="43"/>
    </row>
    <row r="85" spans="1:35" ht="17.100000000000001" customHeight="1" thickBot="1" x14ac:dyDescent="0.5">
      <c r="A85" s="218"/>
      <c r="B85" s="218"/>
      <c r="E85" s="104"/>
      <c r="F85" s="104"/>
      <c r="G85" s="104"/>
      <c r="H85" s="104"/>
      <c r="I85" s="104"/>
      <c r="J85" s="104"/>
      <c r="K85" s="104"/>
      <c r="L85" s="104"/>
      <c r="M85" s="165"/>
      <c r="N85" s="165"/>
      <c r="O85" s="165"/>
      <c r="P85" s="165"/>
      <c r="Q85" s="165"/>
      <c r="R85" s="165"/>
      <c r="S85" s="165"/>
      <c r="T85" s="165"/>
      <c r="V85" s="43"/>
      <c r="W85" s="52"/>
      <c r="X85" s="116"/>
      <c r="Y85" s="116"/>
      <c r="Z85" s="116"/>
      <c r="AA85" s="116"/>
      <c r="AB85" s="116"/>
      <c r="AC85" s="116"/>
      <c r="AD85" s="116"/>
      <c r="AE85" s="116"/>
      <c r="AF85" s="117"/>
      <c r="AG85" s="43"/>
      <c r="AH85" s="43"/>
    </row>
    <row r="86" spans="1:35" ht="17.100000000000001" customHeight="1" x14ac:dyDescent="0.45">
      <c r="A86" s="21"/>
      <c r="N86" s="23"/>
      <c r="T86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</row>
    <row r="87" spans="1:35" ht="17.100000000000001" customHeight="1" thickBot="1" x14ac:dyDescent="0.5">
      <c r="A87" s="222" t="s">
        <v>62</v>
      </c>
      <c r="B87" s="223"/>
      <c r="C87" s="223"/>
      <c r="D87" s="223"/>
      <c r="E87" s="223"/>
      <c r="F87" s="223"/>
      <c r="G87" s="223"/>
      <c r="H87" s="223"/>
      <c r="I87" s="223"/>
      <c r="J87" s="223"/>
      <c r="K87" s="223"/>
      <c r="L87" s="223"/>
      <c r="M87" s="223"/>
      <c r="N87" s="223"/>
      <c r="O87" s="223"/>
      <c r="P87" s="223"/>
      <c r="Q87" s="223"/>
      <c r="R87" s="223"/>
      <c r="S87" s="223"/>
      <c r="T87" s="223"/>
      <c r="U87" s="224"/>
      <c r="V87" s="43"/>
      <c r="W87" s="45"/>
      <c r="X87" s="43"/>
      <c r="Y87" s="43"/>
      <c r="Z87" s="45"/>
      <c r="AA87" s="45"/>
      <c r="AB87" s="45"/>
      <c r="AC87" s="45"/>
      <c r="AD87" s="45"/>
      <c r="AE87" s="45"/>
      <c r="AF87" s="45"/>
      <c r="AG87" s="45"/>
      <c r="AH87" s="43"/>
    </row>
    <row r="88" spans="1:35" ht="14" customHeight="1" x14ac:dyDescent="0.45">
      <c r="A88" s="97"/>
      <c r="B88" s="106"/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25"/>
      <c r="V88" s="43"/>
      <c r="W88" s="50"/>
      <c r="X88" s="112" t="s">
        <v>83</v>
      </c>
      <c r="Y88" s="119"/>
      <c r="Z88" s="119"/>
      <c r="AA88" s="119"/>
      <c r="AB88" s="119"/>
      <c r="AC88" s="119"/>
      <c r="AD88" s="119"/>
      <c r="AE88" s="119"/>
      <c r="AF88" s="120"/>
      <c r="AG88" s="43"/>
      <c r="AH88" s="43"/>
    </row>
    <row r="89" spans="1:35" ht="14" customHeight="1" x14ac:dyDescent="0.45">
      <c r="A89" s="126"/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7"/>
      <c r="N89" s="127"/>
      <c r="O89" s="127"/>
      <c r="P89" s="127"/>
      <c r="Q89" s="127"/>
      <c r="R89" s="127"/>
      <c r="S89" s="127"/>
      <c r="T89" s="127"/>
      <c r="U89" s="128"/>
      <c r="V89" s="43"/>
      <c r="W89" s="51"/>
      <c r="X89" s="114"/>
      <c r="Y89" s="121"/>
      <c r="Z89" s="121"/>
      <c r="AA89" s="121"/>
      <c r="AB89" s="121"/>
      <c r="AC89" s="121"/>
      <c r="AD89" s="121"/>
      <c r="AE89" s="121"/>
      <c r="AF89" s="122"/>
      <c r="AG89" s="43"/>
      <c r="AH89" s="43"/>
    </row>
    <row r="90" spans="1:35" ht="14" customHeight="1" thickBot="1" x14ac:dyDescent="0.5">
      <c r="A90" s="126"/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  <c r="M90" s="127"/>
      <c r="N90" s="127"/>
      <c r="O90" s="127"/>
      <c r="P90" s="127"/>
      <c r="Q90" s="127"/>
      <c r="R90" s="127"/>
      <c r="S90" s="127"/>
      <c r="T90" s="127"/>
      <c r="U90" s="128"/>
      <c r="V90" s="43"/>
      <c r="W90" s="52"/>
      <c r="X90" s="123"/>
      <c r="Y90" s="123"/>
      <c r="Z90" s="123"/>
      <c r="AA90" s="123"/>
      <c r="AB90" s="123"/>
      <c r="AC90" s="123"/>
      <c r="AD90" s="123"/>
      <c r="AE90" s="123"/>
      <c r="AF90" s="124"/>
      <c r="AG90" s="43"/>
      <c r="AH90" s="43"/>
    </row>
    <row r="91" spans="1:35" ht="14" customHeight="1" x14ac:dyDescent="0.45">
      <c r="A91" s="126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8"/>
      <c r="V91" s="43"/>
      <c r="W91" s="53"/>
      <c r="X91" s="43"/>
      <c r="Y91" s="45"/>
      <c r="Z91" s="45"/>
      <c r="AA91" s="45"/>
      <c r="AB91" s="45"/>
      <c r="AC91" s="45"/>
      <c r="AD91" s="45"/>
      <c r="AE91" s="45"/>
      <c r="AF91" s="45"/>
      <c r="AG91" s="45"/>
      <c r="AH91" s="43"/>
    </row>
    <row r="92" spans="1:35" ht="14" customHeight="1" x14ac:dyDescent="0.45">
      <c r="A92" s="129"/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1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</row>
    <row r="93" spans="1:35" ht="14" customHeight="1" thickBot="1" x14ac:dyDescent="0.5">
      <c r="O93" s="21"/>
      <c r="R93" s="23"/>
      <c r="U93" s="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</row>
    <row r="94" spans="1:35" ht="14" customHeight="1" x14ac:dyDescent="0.45">
      <c r="A94" s="94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6"/>
      <c r="V94" s="43"/>
      <c r="W94" s="50"/>
      <c r="X94" s="118" t="s">
        <v>84</v>
      </c>
      <c r="Y94" s="181"/>
      <c r="Z94" s="181"/>
      <c r="AA94" s="181"/>
      <c r="AB94" s="181"/>
      <c r="AC94" s="181"/>
      <c r="AD94" s="181"/>
      <c r="AE94" s="181"/>
      <c r="AF94" s="181"/>
      <c r="AG94" s="182"/>
      <c r="AH94" s="43"/>
    </row>
    <row r="95" spans="1:35" ht="14" customHeight="1" x14ac:dyDescent="0.45">
      <c r="A95" s="97"/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9"/>
      <c r="V95" s="43"/>
      <c r="W95" s="51"/>
      <c r="X95" s="156"/>
      <c r="Y95" s="156"/>
      <c r="Z95" s="156"/>
      <c r="AA95" s="156"/>
      <c r="AB95" s="156"/>
      <c r="AC95" s="156"/>
      <c r="AD95" s="156"/>
      <c r="AE95" s="156"/>
      <c r="AF95" s="156"/>
      <c r="AG95" s="183"/>
      <c r="AH95" s="43"/>
      <c r="AI95" s="23"/>
    </row>
    <row r="96" spans="1:35" ht="14.25" customHeight="1" x14ac:dyDescent="0.45">
      <c r="A96" s="100"/>
      <c r="B96" s="101"/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2"/>
      <c r="V96" s="43"/>
      <c r="W96" s="51"/>
      <c r="X96" s="143" t="s">
        <v>100</v>
      </c>
      <c r="Y96" s="144"/>
      <c r="Z96" s="144"/>
      <c r="AA96" s="144"/>
      <c r="AB96" s="144"/>
      <c r="AC96" s="144"/>
      <c r="AD96" s="144"/>
      <c r="AE96" s="144"/>
      <c r="AF96" s="144"/>
      <c r="AG96" s="145"/>
      <c r="AH96" s="43"/>
      <c r="AI96" s="23"/>
    </row>
    <row r="97" spans="6:35" x14ac:dyDescent="0.45">
      <c r="N97" s="23"/>
      <c r="V97" s="43"/>
      <c r="W97" s="46"/>
      <c r="X97" s="144"/>
      <c r="Y97" s="144"/>
      <c r="Z97" s="144"/>
      <c r="AA97" s="144"/>
      <c r="AB97" s="144"/>
      <c r="AC97" s="144"/>
      <c r="AD97" s="144"/>
      <c r="AE97" s="144"/>
      <c r="AF97" s="144"/>
      <c r="AG97" s="145"/>
      <c r="AH97" s="43"/>
      <c r="AI97" s="23"/>
    </row>
    <row r="98" spans="6:35" x14ac:dyDescent="0.45">
      <c r="N98" s="23"/>
      <c r="V98" s="43"/>
      <c r="W98" s="46"/>
      <c r="X98" s="144"/>
      <c r="Y98" s="144"/>
      <c r="Z98" s="144"/>
      <c r="AA98" s="144"/>
      <c r="AB98" s="144"/>
      <c r="AC98" s="144"/>
      <c r="AD98" s="144"/>
      <c r="AE98" s="144"/>
      <c r="AF98" s="144"/>
      <c r="AG98" s="145"/>
      <c r="AH98" s="43"/>
    </row>
    <row r="99" spans="6:35" x14ac:dyDescent="0.45">
      <c r="N99" s="23"/>
      <c r="V99" s="43"/>
      <c r="W99" s="46"/>
      <c r="X99" s="144"/>
      <c r="Y99" s="144"/>
      <c r="Z99" s="144"/>
      <c r="AA99" s="144"/>
      <c r="AB99" s="144"/>
      <c r="AC99" s="144"/>
      <c r="AD99" s="144"/>
      <c r="AE99" s="144"/>
      <c r="AF99" s="144"/>
      <c r="AG99" s="145"/>
      <c r="AH99" s="43"/>
    </row>
    <row r="100" spans="6:35" ht="14.65" thickBot="1" x14ac:dyDescent="0.5">
      <c r="N100" s="23"/>
      <c r="V100" s="43"/>
      <c r="W100" s="47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7"/>
      <c r="AH100" s="43"/>
    </row>
    <row r="101" spans="6:35" x14ac:dyDescent="0.45">
      <c r="N101" s="2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</row>
    <row r="102" spans="6:35" x14ac:dyDescent="0.45">
      <c r="N102" s="23"/>
    </row>
    <row r="103" spans="6:35" x14ac:dyDescent="0.45">
      <c r="F103"/>
      <c r="G103"/>
      <c r="H103"/>
      <c r="I103"/>
      <c r="J103"/>
      <c r="K103"/>
      <c r="L103"/>
      <c r="M103"/>
      <c r="N103"/>
      <c r="O103"/>
      <c r="P103"/>
    </row>
    <row r="104" spans="6:35" x14ac:dyDescent="0.45">
      <c r="F104"/>
      <c r="G104"/>
      <c r="H104"/>
      <c r="I104"/>
      <c r="J104"/>
      <c r="K104"/>
      <c r="L104"/>
      <c r="M104"/>
      <c r="N104"/>
      <c r="O104"/>
      <c r="P104"/>
    </row>
  </sheetData>
  <sheetProtection algorithmName="SHA-512" hashValue="Mt8k+bgbddxsxNBxR4isnSu+ccztEBs8UFaiJxkYkbyM089ajIjI5TMId8MXjJBz2HwtuyHl15JgHahfo7xfCA==" saltValue="xM01hJhABEs6ECuXfPbVIw==" spinCount="100000" sheet="1" selectLockedCells="1"/>
  <mergeCells count="114">
    <mergeCell ref="X1:AG4"/>
    <mergeCell ref="X94:AG95"/>
    <mergeCell ref="X96:AG100"/>
    <mergeCell ref="F50:G50"/>
    <mergeCell ref="F51:G51"/>
    <mergeCell ref="F52:G52"/>
    <mergeCell ref="F53:G53"/>
    <mergeCell ref="E82:K82"/>
    <mergeCell ref="E84:L85"/>
    <mergeCell ref="AF10:AG16"/>
    <mergeCell ref="E11:O11"/>
    <mergeCell ref="R11:R18"/>
    <mergeCell ref="S11:S18"/>
    <mergeCell ref="T11:T18"/>
    <mergeCell ref="U11:U18"/>
    <mergeCell ref="X6:AG6"/>
    <mergeCell ref="X7:AG7"/>
    <mergeCell ref="X8:AG8"/>
    <mergeCell ref="E14:O14"/>
    <mergeCell ref="X9:X18"/>
    <mergeCell ref="E10:O10"/>
    <mergeCell ref="AA17:AA18"/>
    <mergeCell ref="AB17:AB18"/>
    <mergeCell ref="AC17:AC18"/>
    <mergeCell ref="A9:B9"/>
    <mergeCell ref="R9:R10"/>
    <mergeCell ref="S9:S10"/>
    <mergeCell ref="T9:T10"/>
    <mergeCell ref="U9:U10"/>
    <mergeCell ref="A12:D12"/>
    <mergeCell ref="E12:O12"/>
    <mergeCell ref="A13:D13"/>
    <mergeCell ref="E13:O13"/>
    <mergeCell ref="A11:D11"/>
    <mergeCell ref="A14:D14"/>
    <mergeCell ref="A10:D10"/>
    <mergeCell ref="B19:Q19"/>
    <mergeCell ref="B20:Q20"/>
    <mergeCell ref="A15:D15"/>
    <mergeCell ref="E15:O15"/>
    <mergeCell ref="A16:D16"/>
    <mergeCell ref="E16:I16"/>
    <mergeCell ref="K16:O16"/>
    <mergeCell ref="Z17:Z18"/>
    <mergeCell ref="AF20:AG36"/>
    <mergeCell ref="B22:Q22"/>
    <mergeCell ref="B25:Q25"/>
    <mergeCell ref="B29:Q29"/>
    <mergeCell ref="B32:Q32"/>
    <mergeCell ref="B21:Q21"/>
    <mergeCell ref="A18:Q18"/>
    <mergeCell ref="B35:Q35"/>
    <mergeCell ref="B36:Q36"/>
    <mergeCell ref="A24:Q24"/>
    <mergeCell ref="A28:Q28"/>
    <mergeCell ref="A34:Q34"/>
    <mergeCell ref="X44:AF45"/>
    <mergeCell ref="T45:U45"/>
    <mergeCell ref="D50:E50"/>
    <mergeCell ref="H50:I50"/>
    <mergeCell ref="J50:K50"/>
    <mergeCell ref="L50:U50"/>
    <mergeCell ref="AF50:AG55"/>
    <mergeCell ref="B37:Q37"/>
    <mergeCell ref="AF37:AG42"/>
    <mergeCell ref="B38:Q38"/>
    <mergeCell ref="S41:T42"/>
    <mergeCell ref="U41:U42"/>
    <mergeCell ref="X41:X42"/>
    <mergeCell ref="A53:C53"/>
    <mergeCell ref="D53:E53"/>
    <mergeCell ref="H53:I53"/>
    <mergeCell ref="J53:K53"/>
    <mergeCell ref="L53:U53"/>
    <mergeCell ref="B54:U55"/>
    <mergeCell ref="A51:C51"/>
    <mergeCell ref="D51:E51"/>
    <mergeCell ref="H51:I51"/>
    <mergeCell ref="J51:K51"/>
    <mergeCell ref="E45:N45"/>
    <mergeCell ref="A94:U96"/>
    <mergeCell ref="X88:AF90"/>
    <mergeCell ref="M78:T79"/>
    <mergeCell ref="X78:AG80"/>
    <mergeCell ref="A79:B79"/>
    <mergeCell ref="E79:L79"/>
    <mergeCell ref="A57:U60"/>
    <mergeCell ref="X57:AF60"/>
    <mergeCell ref="A63:U72"/>
    <mergeCell ref="X82:AF85"/>
    <mergeCell ref="A74:J74"/>
    <mergeCell ref="K74:T74"/>
    <mergeCell ref="X62:AG71"/>
    <mergeCell ref="X73:AF74"/>
    <mergeCell ref="A88:U92"/>
    <mergeCell ref="B47:Q47"/>
    <mergeCell ref="B26:Q26"/>
    <mergeCell ref="B30:Q30"/>
    <mergeCell ref="B31:Q31"/>
    <mergeCell ref="A44:P44"/>
    <mergeCell ref="A87:U87"/>
    <mergeCell ref="M81:T82"/>
    <mergeCell ref="A82:B82"/>
    <mergeCell ref="M84:T85"/>
    <mergeCell ref="A85:B85"/>
    <mergeCell ref="L51:U51"/>
    <mergeCell ref="A52:C52"/>
    <mergeCell ref="D52:E52"/>
    <mergeCell ref="H52:I52"/>
    <mergeCell ref="J52:K52"/>
    <mergeCell ref="L52:U52"/>
    <mergeCell ref="A77:B77"/>
    <mergeCell ref="M77:Q77"/>
    <mergeCell ref="B39:U39"/>
  </mergeCells>
  <conditionalFormatting sqref="A94">
    <cfRule type="notContainsBlanks" dxfId="53" priority="1">
      <formula>LEN(TRIM(A94))&gt;0</formula>
    </cfRule>
    <cfRule type="notContainsBlanks" dxfId="52" priority="2">
      <formula>LEN(TRIM(A94))&gt;0</formula>
    </cfRule>
  </conditionalFormatting>
  <conditionalFormatting sqref="A79:B79">
    <cfRule type="notContainsBlanks" dxfId="51" priority="12">
      <formula>LEN(TRIM(A79))&gt;0</formula>
    </cfRule>
  </conditionalFormatting>
  <conditionalFormatting sqref="A82:B82">
    <cfRule type="notContainsBlanks" dxfId="50" priority="11">
      <formula>LEN(TRIM(A82))&gt;0</formula>
    </cfRule>
  </conditionalFormatting>
  <conditionalFormatting sqref="A85:B85">
    <cfRule type="notContainsBlanks" dxfId="49" priority="7">
      <formula>LEN(TRIM(A85))&gt;0</formula>
    </cfRule>
  </conditionalFormatting>
  <conditionalFormatting sqref="A88:T88">
    <cfRule type="notContainsBlanks" dxfId="48" priority="6">
      <formula>LEN(TRIM(A88))&gt;0</formula>
    </cfRule>
  </conditionalFormatting>
  <conditionalFormatting sqref="A88:U88">
    <cfRule type="notContainsBlanks" dxfId="47" priority="5">
      <formula>LEN(TRIM(A88))&gt;0</formula>
    </cfRule>
  </conditionalFormatting>
  <conditionalFormatting sqref="E16">
    <cfRule type="notContainsBlanks" dxfId="46" priority="60">
      <formula>LEN(TRIM(E16))&gt;0</formula>
    </cfRule>
  </conditionalFormatting>
  <conditionalFormatting sqref="E45:G45">
    <cfRule type="notContainsBlanks" dxfId="45" priority="24">
      <formula>LEN(TRIM(E45))&gt;0</formula>
    </cfRule>
  </conditionalFormatting>
  <conditionalFormatting sqref="E10:L15">
    <cfRule type="notContainsBlanks" dxfId="44" priority="51">
      <formula>LEN(TRIM(E10))&gt;0</formula>
    </cfRule>
  </conditionalFormatting>
  <conditionalFormatting sqref="K74">
    <cfRule type="notContainsBlanks" dxfId="43" priority="8">
      <formula>LEN(TRIM(K74))&gt;0</formula>
    </cfRule>
  </conditionalFormatting>
  <conditionalFormatting sqref="K16:L16">
    <cfRule type="notContainsBlanks" dxfId="42" priority="59">
      <formula>LEN(TRIM(K16))&gt;0</formula>
    </cfRule>
  </conditionalFormatting>
  <conditionalFormatting sqref="L51:U53 A57:T60 A63:T70">
    <cfRule type="notContainsBlanks" dxfId="41" priority="14">
      <formula>LEN(TRIM(A51))&gt;0</formula>
    </cfRule>
  </conditionalFormatting>
  <conditionalFormatting sqref="U41:V42">
    <cfRule type="cellIs" dxfId="40" priority="29" operator="lessThanOrEqual">
      <formula>1</formula>
    </cfRule>
  </conditionalFormatting>
  <conditionalFormatting sqref="U45:V45">
    <cfRule type="cellIs" dxfId="39" priority="25" operator="lessThanOrEqual">
      <formula>2.5</formula>
    </cfRule>
  </conditionalFormatting>
  <conditionalFormatting sqref="X19:X22">
    <cfRule type="cellIs" dxfId="38" priority="23" operator="notEqual">
      <formula>1</formula>
    </cfRule>
  </conditionalFormatting>
  <conditionalFormatting sqref="X25:X26">
    <cfRule type="cellIs" dxfId="37" priority="44" operator="notEqual">
      <formula>1</formula>
    </cfRule>
  </conditionalFormatting>
  <conditionalFormatting sqref="X29:X32">
    <cfRule type="cellIs" dxfId="36" priority="42" operator="notEqual">
      <formula>1</formula>
    </cfRule>
  </conditionalFormatting>
  <conditionalFormatting sqref="X35:X38">
    <cfRule type="cellIs" dxfId="35" priority="39" operator="notEqual">
      <formula>1</formula>
    </cfRule>
  </conditionalFormatting>
  <conditionalFormatting sqref="X41:X42">
    <cfRule type="cellIs" dxfId="34" priority="28" operator="equal">
      <formula>14</formula>
    </cfRule>
  </conditionalFormatting>
  <conditionalFormatting sqref="X51:X53">
    <cfRule type="cellIs" dxfId="33" priority="13" operator="notEqual">
      <formula>1</formula>
    </cfRule>
  </conditionalFormatting>
  <conditionalFormatting sqref="Z19:AC22">
    <cfRule type="containsText" dxfId="32" priority="22" operator="containsText" text="x">
      <formula>NOT(ISERROR(SEARCH("x",Z19)))</formula>
    </cfRule>
  </conditionalFormatting>
  <conditionalFormatting sqref="Z25:AC26">
    <cfRule type="containsText" dxfId="31" priority="37" operator="containsText" text="x">
      <formula>NOT(ISERROR(SEARCH("x",Z25)))</formula>
    </cfRule>
  </conditionalFormatting>
  <conditionalFormatting sqref="Z29:AC32">
    <cfRule type="containsText" dxfId="30" priority="36" operator="containsText" text="x">
      <formula>NOT(ISERROR(SEARCH("x",Z29)))</formula>
    </cfRule>
  </conditionalFormatting>
  <conditionalFormatting sqref="Z35:AC38">
    <cfRule type="containsText" dxfId="29" priority="34" operator="containsText" text="x">
      <formula>NOT(ISERROR(SEARCH("x",Z35)))</formula>
    </cfRule>
  </conditionalFormatting>
  <conditionalFormatting sqref="Z51:AC53">
    <cfRule type="containsText" dxfId="28" priority="9" operator="containsText" text="x">
      <formula>NOT(ISERROR(SEARCH("x",Z51)))</formula>
    </cfRule>
  </conditionalFormatting>
  <conditionalFormatting sqref="AG82">
    <cfRule type="cellIs" dxfId="27" priority="10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2" orientation="portrait" r:id="rId1"/>
  <rowBreaks count="1" manualBreakCount="1">
    <brk id="48" max="20" man="1"/>
  </rowBreaks>
  <ignoredErrors>
    <ignoredError sqref="M84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D468D-4B42-4777-90F3-D75CC129C4A6}">
  <dimension ref="A1:AL103"/>
  <sheetViews>
    <sheetView showGridLines="0" tabSelected="1" topLeftCell="A39" zoomScaleNormal="100" zoomScaleSheetLayoutView="100" workbookViewId="0">
      <selection activeCell="A65" sqref="A65:U74"/>
    </sheetView>
  </sheetViews>
  <sheetFormatPr baseColWidth="10" defaultColWidth="10.73046875" defaultRowHeight="14.25" x14ac:dyDescent="0.45"/>
  <cols>
    <col min="1" max="1" width="3.1328125" style="1" customWidth="1"/>
    <col min="2" max="2" width="9.73046875" style="23" customWidth="1"/>
    <col min="3" max="3" width="4.59765625" style="23" customWidth="1"/>
    <col min="4" max="12" width="2.265625" style="23" customWidth="1"/>
    <col min="13" max="13" width="5.265625" style="21" customWidth="1"/>
    <col min="14" max="14" width="5.265625" style="23" customWidth="1"/>
    <col min="15" max="17" width="5.73046875" style="23" customWidth="1"/>
    <col min="18" max="20" width="4.73046875" style="3" customWidth="1"/>
    <col min="21" max="21" width="4.73046875" customWidth="1"/>
    <col min="22" max="23" width="1.59765625" customWidth="1"/>
    <col min="24" max="24" width="4.59765625" customWidth="1"/>
    <col min="25" max="25" width="1.59765625" customWidth="1"/>
    <col min="26" max="29" width="4.59765625" customWidth="1"/>
    <col min="30" max="31" width="1.46484375" customWidth="1"/>
    <col min="32" max="33" width="23.59765625" customWidth="1"/>
    <col min="34" max="34" width="1.86328125" customWidth="1"/>
  </cols>
  <sheetData>
    <row r="1" spans="1:34" ht="17.100000000000001" customHeight="1" x14ac:dyDescent="0.45">
      <c r="A1" s="81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43"/>
      <c r="W1" s="50"/>
      <c r="X1" s="118" t="s">
        <v>99</v>
      </c>
      <c r="Y1" s="173"/>
      <c r="Z1" s="173"/>
      <c r="AA1" s="173"/>
      <c r="AB1" s="173"/>
      <c r="AC1" s="173"/>
      <c r="AD1" s="173"/>
      <c r="AE1" s="173"/>
      <c r="AF1" s="174"/>
      <c r="AG1" s="175"/>
      <c r="AH1" s="43"/>
    </row>
    <row r="2" spans="1:34" ht="17.100000000000001" customHeight="1" x14ac:dyDescent="0.45">
      <c r="A2" s="81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3"/>
      <c r="W2" s="51"/>
      <c r="X2" s="176"/>
      <c r="Y2" s="177"/>
      <c r="Z2" s="177"/>
      <c r="AA2" s="177"/>
      <c r="AB2" s="177"/>
      <c r="AC2" s="177"/>
      <c r="AD2" s="177"/>
      <c r="AE2" s="177"/>
      <c r="AF2" s="178"/>
      <c r="AG2" s="179"/>
      <c r="AH2" s="43"/>
    </row>
    <row r="3" spans="1:34" ht="17.100000000000001" customHeight="1" x14ac:dyDescent="0.45">
      <c r="A3" s="81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43"/>
      <c r="W3" s="51"/>
      <c r="X3" s="176"/>
      <c r="Y3" s="177"/>
      <c r="Z3" s="177"/>
      <c r="AA3" s="177"/>
      <c r="AB3" s="177"/>
      <c r="AC3" s="177"/>
      <c r="AD3" s="177"/>
      <c r="AE3" s="177"/>
      <c r="AF3" s="178"/>
      <c r="AG3" s="179"/>
      <c r="AH3" s="43"/>
    </row>
    <row r="4" spans="1:34" ht="17.100000000000001" customHeight="1" thickBot="1" x14ac:dyDescent="0.5">
      <c r="A4" s="8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43"/>
      <c r="W4" s="60"/>
      <c r="X4" s="180"/>
      <c r="Y4" s="180"/>
      <c r="Z4" s="180"/>
      <c r="AA4" s="180"/>
      <c r="AB4" s="180"/>
      <c r="AC4" s="180"/>
      <c r="AD4" s="180"/>
      <c r="AE4" s="180"/>
      <c r="AF4" s="180"/>
      <c r="AG4" s="147"/>
      <c r="AH4" s="43"/>
    </row>
    <row r="5" spans="1:34" ht="17.100000000000001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1:34" ht="16.05" customHeight="1" x14ac:dyDescent="0.4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90" t="s">
        <v>76</v>
      </c>
      <c r="V6" s="43"/>
      <c r="W6" s="43"/>
      <c r="X6" s="184"/>
      <c r="Y6" s="185"/>
      <c r="Z6" s="185"/>
      <c r="AA6" s="185"/>
      <c r="AB6" s="185"/>
      <c r="AC6" s="185"/>
      <c r="AD6" s="185"/>
      <c r="AE6" s="185"/>
      <c r="AF6" s="185"/>
      <c r="AG6" s="185"/>
      <c r="AH6" s="43"/>
    </row>
    <row r="7" spans="1:34" ht="17.100000000000001" customHeight="1" x14ac:dyDescent="0.65">
      <c r="A7" s="2" t="s">
        <v>75</v>
      </c>
      <c r="R7"/>
      <c r="S7"/>
      <c r="T7"/>
      <c r="U7" s="41"/>
      <c r="V7" s="61"/>
      <c r="W7" s="43"/>
      <c r="X7" s="184"/>
      <c r="Y7" s="185"/>
      <c r="Z7" s="185"/>
      <c r="AA7" s="185"/>
      <c r="AB7" s="185"/>
      <c r="AC7" s="185"/>
      <c r="AD7" s="185"/>
      <c r="AE7" s="185"/>
      <c r="AF7" s="185"/>
      <c r="AG7" s="185"/>
      <c r="AH7" s="43"/>
    </row>
    <row r="8" spans="1:34" ht="17.100000000000001" customHeight="1" x14ac:dyDescent="0.65">
      <c r="A8" s="2" t="s">
        <v>34</v>
      </c>
      <c r="V8" s="43"/>
      <c r="W8" s="43"/>
      <c r="X8" s="205" t="s">
        <v>63</v>
      </c>
      <c r="Y8" s="205"/>
      <c r="Z8" s="206"/>
      <c r="AA8" s="206"/>
      <c r="AB8" s="206"/>
      <c r="AC8" s="206"/>
      <c r="AD8" s="206"/>
      <c r="AE8" s="206"/>
      <c r="AF8" s="206"/>
      <c r="AG8" s="206"/>
      <c r="AH8" s="43"/>
    </row>
    <row r="9" spans="1:34" ht="16.05" customHeight="1" thickBot="1" x14ac:dyDescent="0.6">
      <c r="A9" s="150"/>
      <c r="B9" s="104"/>
      <c r="R9" s="151" t="s">
        <v>87</v>
      </c>
      <c r="S9" s="151" t="s">
        <v>88</v>
      </c>
      <c r="T9" s="151" t="s">
        <v>89</v>
      </c>
      <c r="U9" s="151" t="s">
        <v>90</v>
      </c>
      <c r="V9" s="62"/>
      <c r="W9" s="43"/>
      <c r="X9" s="153" t="s">
        <v>58</v>
      </c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1:34" ht="16.05" customHeight="1" x14ac:dyDescent="0.45">
      <c r="A10" s="156" t="s">
        <v>25</v>
      </c>
      <c r="B10" s="156"/>
      <c r="C10" s="156"/>
      <c r="D10" s="156"/>
      <c r="E10" s="163"/>
      <c r="F10" s="163"/>
      <c r="G10" s="163"/>
      <c r="H10" s="164"/>
      <c r="I10" s="164"/>
      <c r="J10" s="164"/>
      <c r="K10" s="164"/>
      <c r="L10" s="164"/>
      <c r="M10" s="164"/>
      <c r="N10" s="164"/>
      <c r="O10" s="165"/>
      <c r="P10"/>
      <c r="R10" s="152"/>
      <c r="S10" s="152"/>
      <c r="T10" s="152"/>
      <c r="U10" s="152"/>
      <c r="V10" s="63"/>
      <c r="W10" s="43"/>
      <c r="X10" s="154"/>
      <c r="Y10" s="43"/>
      <c r="Z10" s="43"/>
      <c r="AA10" s="43"/>
      <c r="AB10" s="43"/>
      <c r="AC10" s="43"/>
      <c r="AD10" s="43"/>
      <c r="AE10" s="44"/>
      <c r="AF10" s="118" t="s">
        <v>79</v>
      </c>
      <c r="AG10" s="182"/>
      <c r="AH10" s="45"/>
    </row>
    <row r="11" spans="1:34" ht="16.05" customHeight="1" x14ac:dyDescent="0.45">
      <c r="A11" s="156" t="s">
        <v>24</v>
      </c>
      <c r="B11" s="156"/>
      <c r="C11" s="156"/>
      <c r="D11" s="156"/>
      <c r="E11" s="163"/>
      <c r="F11" s="163"/>
      <c r="G11" s="163"/>
      <c r="H11" s="164"/>
      <c r="I11" s="164"/>
      <c r="J11" s="164"/>
      <c r="K11" s="164"/>
      <c r="L11" s="164"/>
      <c r="M11" s="164"/>
      <c r="N11" s="164"/>
      <c r="O11" s="165"/>
      <c r="P11"/>
      <c r="R11" s="157" t="s">
        <v>46</v>
      </c>
      <c r="S11" s="157" t="s">
        <v>47</v>
      </c>
      <c r="T11" s="157" t="s">
        <v>48</v>
      </c>
      <c r="U11" s="159" t="s">
        <v>49</v>
      </c>
      <c r="V11" s="64"/>
      <c r="W11" s="43"/>
      <c r="X11" s="154"/>
      <c r="Y11" s="43"/>
      <c r="Z11" s="43"/>
      <c r="AA11" s="43"/>
      <c r="AB11" s="43"/>
      <c r="AC11" s="43"/>
      <c r="AD11" s="43"/>
      <c r="AE11" s="46"/>
      <c r="AF11" s="156"/>
      <c r="AG11" s="183"/>
      <c r="AH11" s="45"/>
    </row>
    <row r="12" spans="1:34" ht="16.05" customHeight="1" x14ac:dyDescent="0.45">
      <c r="A12" s="156" t="s">
        <v>42</v>
      </c>
      <c r="B12" s="156"/>
      <c r="C12" s="156"/>
      <c r="D12" s="156"/>
      <c r="E12" s="166"/>
      <c r="F12" s="166"/>
      <c r="G12" s="166"/>
      <c r="H12" s="167"/>
      <c r="I12" s="167"/>
      <c r="J12" s="167"/>
      <c r="K12" s="167"/>
      <c r="L12" s="167"/>
      <c r="M12" s="168"/>
      <c r="N12" s="168"/>
      <c r="O12" s="169"/>
      <c r="P12"/>
      <c r="R12" s="157"/>
      <c r="S12" s="157"/>
      <c r="T12" s="157"/>
      <c r="U12" s="159"/>
      <c r="V12" s="64"/>
      <c r="W12" s="43"/>
      <c r="X12" s="154"/>
      <c r="Y12" s="43"/>
      <c r="Z12" s="43"/>
      <c r="AA12" s="43"/>
      <c r="AB12" s="43"/>
      <c r="AC12" s="43"/>
      <c r="AD12" s="43"/>
      <c r="AE12" s="46"/>
      <c r="AF12" s="156"/>
      <c r="AG12" s="183"/>
      <c r="AH12" s="45"/>
    </row>
    <row r="13" spans="1:34" ht="16.05" customHeight="1" x14ac:dyDescent="0.45">
      <c r="A13" s="156" t="s">
        <v>77</v>
      </c>
      <c r="B13" s="156"/>
      <c r="C13" s="156"/>
      <c r="D13" s="156"/>
      <c r="E13" s="170"/>
      <c r="F13" s="170"/>
      <c r="G13" s="170"/>
      <c r="H13" s="168"/>
      <c r="I13" s="168"/>
      <c r="J13" s="168"/>
      <c r="K13" s="168"/>
      <c r="L13" s="168"/>
      <c r="M13" s="168"/>
      <c r="N13" s="168"/>
      <c r="O13" s="169"/>
      <c r="P13"/>
      <c r="R13" s="157"/>
      <c r="S13" s="157"/>
      <c r="T13" s="157"/>
      <c r="U13" s="159"/>
      <c r="V13" s="64"/>
      <c r="W13" s="43"/>
      <c r="X13" s="154"/>
      <c r="Y13" s="43"/>
      <c r="Z13" s="43"/>
      <c r="AA13" s="43"/>
      <c r="AB13" s="43"/>
      <c r="AC13" s="43"/>
      <c r="AD13" s="43"/>
      <c r="AE13" s="46"/>
      <c r="AF13" s="156"/>
      <c r="AG13" s="183"/>
      <c r="AH13" s="45"/>
    </row>
    <row r="14" spans="1:34" ht="16.05" customHeight="1" x14ac:dyDescent="0.45">
      <c r="A14" s="156" t="s">
        <v>35</v>
      </c>
      <c r="B14" s="156"/>
      <c r="C14" s="156"/>
      <c r="D14" s="156"/>
      <c r="E14" s="170"/>
      <c r="F14" s="170"/>
      <c r="G14" s="170"/>
      <c r="H14" s="168"/>
      <c r="I14" s="168"/>
      <c r="J14" s="168"/>
      <c r="K14" s="168"/>
      <c r="L14" s="168"/>
      <c r="M14" s="168"/>
      <c r="N14" s="168"/>
      <c r="O14" s="169"/>
      <c r="P14"/>
      <c r="R14" s="157"/>
      <c r="S14" s="157"/>
      <c r="T14" s="157"/>
      <c r="U14" s="159"/>
      <c r="V14" s="64"/>
      <c r="W14" s="43"/>
      <c r="X14" s="154"/>
      <c r="Y14" s="43"/>
      <c r="Z14" s="43"/>
      <c r="AA14" s="43"/>
      <c r="AB14" s="43"/>
      <c r="AC14" s="43"/>
      <c r="AD14" s="43"/>
      <c r="AE14" s="46"/>
      <c r="AF14" s="156"/>
      <c r="AG14" s="183"/>
      <c r="AH14" s="45"/>
    </row>
    <row r="15" spans="1:34" ht="16.05" customHeight="1" x14ac:dyDescent="0.45">
      <c r="A15" s="156" t="s">
        <v>27</v>
      </c>
      <c r="B15" s="156"/>
      <c r="C15" s="156"/>
      <c r="D15" s="156"/>
      <c r="E15" s="170"/>
      <c r="F15" s="170"/>
      <c r="G15" s="170"/>
      <c r="H15" s="168"/>
      <c r="I15" s="168"/>
      <c r="J15" s="168"/>
      <c r="K15" s="168"/>
      <c r="L15" s="168"/>
      <c r="M15" s="168"/>
      <c r="N15" s="168"/>
      <c r="O15" s="169"/>
      <c r="P15"/>
      <c r="R15" s="157"/>
      <c r="S15" s="157"/>
      <c r="T15" s="157"/>
      <c r="U15" s="159"/>
      <c r="V15" s="64"/>
      <c r="W15" s="43"/>
      <c r="X15" s="154"/>
      <c r="Y15" s="43"/>
      <c r="Z15" s="43"/>
      <c r="AA15" s="43"/>
      <c r="AB15" s="43"/>
      <c r="AC15" s="43"/>
      <c r="AD15" s="43"/>
      <c r="AE15" s="46"/>
      <c r="AF15" s="156"/>
      <c r="AG15" s="183"/>
      <c r="AH15" s="45"/>
    </row>
    <row r="16" spans="1:34" ht="16.05" customHeight="1" thickBot="1" x14ac:dyDescent="0.5">
      <c r="A16" s="156" t="s">
        <v>23</v>
      </c>
      <c r="B16" s="156"/>
      <c r="C16" s="156"/>
      <c r="D16" s="156"/>
      <c r="E16" s="166"/>
      <c r="F16" s="168"/>
      <c r="G16" s="168"/>
      <c r="H16" s="168"/>
      <c r="I16" s="169"/>
      <c r="J16" s="40" t="s">
        <v>29</v>
      </c>
      <c r="K16" s="171"/>
      <c r="L16" s="171"/>
      <c r="M16" s="172"/>
      <c r="N16" s="172"/>
      <c r="O16" s="169"/>
      <c r="P16"/>
      <c r="Q16"/>
      <c r="R16" s="157"/>
      <c r="S16" s="157"/>
      <c r="T16" s="157"/>
      <c r="U16" s="159"/>
      <c r="V16" s="64"/>
      <c r="W16" s="43"/>
      <c r="X16" s="154"/>
      <c r="Y16" s="43"/>
      <c r="Z16" s="43"/>
      <c r="AA16" s="43"/>
      <c r="AB16" s="43"/>
      <c r="AC16" s="43"/>
      <c r="AD16" s="43"/>
      <c r="AE16" s="47"/>
      <c r="AF16" s="207"/>
      <c r="AG16" s="208"/>
      <c r="AH16" s="45"/>
    </row>
    <row r="17" spans="1:34" ht="16.05" customHeight="1" x14ac:dyDescent="0.4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 s="157"/>
      <c r="S17" s="157"/>
      <c r="T17" s="157"/>
      <c r="U17" s="159"/>
      <c r="V17" s="64"/>
      <c r="W17" s="43"/>
      <c r="X17" s="154"/>
      <c r="Y17" s="43"/>
      <c r="Z17" s="151" t="s">
        <v>87</v>
      </c>
      <c r="AA17" s="151" t="s">
        <v>88</v>
      </c>
      <c r="AB17" s="151" t="s">
        <v>89</v>
      </c>
      <c r="AC17" s="151" t="s">
        <v>90</v>
      </c>
      <c r="AD17" s="73"/>
      <c r="AE17" s="43"/>
      <c r="AF17" s="43"/>
      <c r="AG17" s="43"/>
      <c r="AH17" s="45"/>
    </row>
    <row r="18" spans="1:34" ht="16.05" customHeight="1" thickBot="1" x14ac:dyDescent="0.5">
      <c r="A18" s="161" t="s">
        <v>52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2"/>
      <c r="R18" s="158"/>
      <c r="S18" s="158"/>
      <c r="T18" s="158"/>
      <c r="U18" s="160"/>
      <c r="V18" s="65"/>
      <c r="W18" s="43"/>
      <c r="X18" s="155"/>
      <c r="Y18" s="43"/>
      <c r="Z18" s="152"/>
      <c r="AA18" s="152"/>
      <c r="AB18" s="152"/>
      <c r="AC18" s="152"/>
      <c r="AD18" s="74"/>
      <c r="AE18" s="43"/>
      <c r="AF18" s="43"/>
      <c r="AG18" s="43"/>
      <c r="AH18" s="45"/>
    </row>
    <row r="19" spans="1:34" ht="16.05" customHeight="1" x14ac:dyDescent="0.45">
      <c r="A19" s="4" t="s">
        <v>22</v>
      </c>
      <c r="B19" s="209" t="s">
        <v>85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4" t="str">
        <f t="shared" ref="R19:U21" si="0">IF(Z19="X","X","")</f>
        <v/>
      </c>
      <c r="S19" s="4" t="str">
        <f t="shared" si="0"/>
        <v/>
      </c>
      <c r="T19" s="4" t="str">
        <f t="shared" si="0"/>
        <v/>
      </c>
      <c r="U19" s="4" t="str">
        <f t="shared" si="0"/>
        <v/>
      </c>
      <c r="V19" s="66"/>
      <c r="W19" s="43"/>
      <c r="X19" s="5">
        <f t="shared" ref="X19:X21" si="1">COUNTIF(Z19:AC19,"x")</f>
        <v>0</v>
      </c>
      <c r="Y19" s="43"/>
      <c r="Z19" s="37"/>
      <c r="AA19" s="37"/>
      <c r="AB19" s="37"/>
      <c r="AC19" s="37"/>
      <c r="AD19" s="67"/>
      <c r="AE19" s="44"/>
      <c r="AF19" s="48"/>
      <c r="AG19" s="49"/>
      <c r="AH19" s="45"/>
    </row>
    <row r="20" spans="1:34" ht="16.05" customHeight="1" x14ac:dyDescent="0.45">
      <c r="A20" s="4" t="s">
        <v>21</v>
      </c>
      <c r="B20" s="209" t="s">
        <v>101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4" t="str">
        <f t="shared" si="0"/>
        <v/>
      </c>
      <c r="S20" s="4" t="str">
        <f t="shared" si="0"/>
        <v/>
      </c>
      <c r="T20" s="4" t="str">
        <f t="shared" si="0"/>
        <v/>
      </c>
      <c r="U20" s="4" t="str">
        <f t="shared" si="0"/>
        <v/>
      </c>
      <c r="V20" s="66"/>
      <c r="W20" s="43"/>
      <c r="X20" s="5">
        <f t="shared" si="1"/>
        <v>0</v>
      </c>
      <c r="Y20" s="43"/>
      <c r="Z20" s="37"/>
      <c r="AA20" s="37"/>
      <c r="AB20" s="37"/>
      <c r="AC20" s="37"/>
      <c r="AD20" s="67"/>
      <c r="AE20" s="46"/>
      <c r="AF20" s="143" t="s">
        <v>98</v>
      </c>
      <c r="AG20" s="145"/>
      <c r="AH20" s="45"/>
    </row>
    <row r="21" spans="1:34" ht="16.05" customHeight="1" x14ac:dyDescent="0.45">
      <c r="A21" s="4" t="s">
        <v>20</v>
      </c>
      <c r="B21" s="209" t="s">
        <v>19</v>
      </c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35"/>
      <c r="R21" s="4" t="str">
        <f t="shared" si="0"/>
        <v/>
      </c>
      <c r="S21" s="4" t="str">
        <f t="shared" si="0"/>
        <v/>
      </c>
      <c r="T21" s="4" t="str">
        <f t="shared" si="0"/>
        <v/>
      </c>
      <c r="U21" s="4" t="str">
        <f t="shared" si="0"/>
        <v/>
      </c>
      <c r="V21" s="66"/>
      <c r="W21" s="43"/>
      <c r="X21" s="5">
        <f t="shared" si="1"/>
        <v>0</v>
      </c>
      <c r="Y21" s="43"/>
      <c r="Z21" s="37"/>
      <c r="AA21" s="37"/>
      <c r="AB21" s="37"/>
      <c r="AC21" s="37"/>
      <c r="AD21" s="67"/>
      <c r="AE21" s="46"/>
      <c r="AF21" s="143"/>
      <c r="AG21" s="145"/>
      <c r="AH21" s="45"/>
    </row>
    <row r="22" spans="1:34" ht="16.05" customHeight="1" x14ac:dyDescent="0.45">
      <c r="A22" s="4" t="s">
        <v>18</v>
      </c>
      <c r="B22" s="209" t="s">
        <v>17</v>
      </c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4" t="str">
        <f t="shared" ref="R22:U22" si="2">IF(Z22="X","X","")</f>
        <v/>
      </c>
      <c r="S22" s="4" t="str">
        <f t="shared" si="2"/>
        <v/>
      </c>
      <c r="T22" s="4" t="str">
        <f t="shared" si="2"/>
        <v/>
      </c>
      <c r="U22" s="4" t="str">
        <f t="shared" si="2"/>
        <v/>
      </c>
      <c r="V22" s="66"/>
      <c r="W22" s="43"/>
      <c r="X22" s="5">
        <f t="shared" ref="X22" si="3">COUNTIF(Z22:AC22,"x")</f>
        <v>0</v>
      </c>
      <c r="Y22" s="43"/>
      <c r="Z22" s="37"/>
      <c r="AA22" s="37"/>
      <c r="AB22" s="37"/>
      <c r="AC22" s="37"/>
      <c r="AD22" s="67"/>
      <c r="AE22" s="46"/>
      <c r="AF22" s="144"/>
      <c r="AG22" s="145"/>
      <c r="AH22" s="45"/>
    </row>
    <row r="23" spans="1:34" ht="7.15" customHeight="1" x14ac:dyDescent="0.4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 s="6"/>
      <c r="S23" s="6"/>
      <c r="T23" s="6"/>
      <c r="U23" s="6"/>
      <c r="V23" s="67"/>
      <c r="W23" s="43"/>
      <c r="X23" s="43"/>
      <c r="Y23" s="43"/>
      <c r="Z23" s="43"/>
      <c r="AA23" s="43"/>
      <c r="AB23" s="43"/>
      <c r="AC23" s="43"/>
      <c r="AD23" s="43"/>
      <c r="AE23" s="46"/>
      <c r="AF23" s="144"/>
      <c r="AG23" s="145"/>
      <c r="AH23" s="45"/>
    </row>
    <row r="24" spans="1:34" ht="17.100000000000001" customHeight="1" x14ac:dyDescent="0.45">
      <c r="A24" s="161" t="s">
        <v>53</v>
      </c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7"/>
      <c r="S24" s="7"/>
      <c r="T24" s="7"/>
      <c r="U24" s="7"/>
      <c r="V24" s="68"/>
      <c r="W24" s="43"/>
      <c r="X24" s="43"/>
      <c r="Y24" s="43"/>
      <c r="Z24" s="43"/>
      <c r="AA24" s="43"/>
      <c r="AB24" s="43"/>
      <c r="AC24" s="43"/>
      <c r="AD24" s="43"/>
      <c r="AE24" s="54"/>
      <c r="AF24" s="144"/>
      <c r="AG24" s="145"/>
      <c r="AH24" s="45"/>
    </row>
    <row r="25" spans="1:34" ht="16.05" customHeight="1" x14ac:dyDescent="0.45">
      <c r="A25" s="4" t="s">
        <v>67</v>
      </c>
      <c r="B25" s="236" t="s">
        <v>68</v>
      </c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8"/>
      <c r="R25" s="4" t="str">
        <f t="shared" ref="R25:U28" si="4">IF(Z25="X","X","")</f>
        <v/>
      </c>
      <c r="S25" s="4" t="str">
        <f t="shared" si="4"/>
        <v/>
      </c>
      <c r="T25" s="4" t="str">
        <f t="shared" si="4"/>
        <v/>
      </c>
      <c r="U25" s="4" t="str">
        <f t="shared" si="4"/>
        <v/>
      </c>
      <c r="V25" s="66"/>
      <c r="W25" s="43"/>
      <c r="X25" s="5">
        <f t="shared" ref="X25:X28" si="5">COUNTIF(Z25:AC25,"x")</f>
        <v>0</v>
      </c>
      <c r="Y25" s="43"/>
      <c r="Z25" s="37"/>
      <c r="AA25" s="37"/>
      <c r="AB25" s="37"/>
      <c r="AC25" s="37"/>
      <c r="AD25" s="67"/>
      <c r="AE25" s="46"/>
      <c r="AF25" s="144"/>
      <c r="AG25" s="145"/>
      <c r="AH25" s="45"/>
    </row>
    <row r="26" spans="1:34" ht="16.05" customHeight="1" x14ac:dyDescent="0.45">
      <c r="A26" s="4" t="s">
        <v>73</v>
      </c>
      <c r="B26" s="209" t="s">
        <v>74</v>
      </c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35"/>
      <c r="R26" s="4" t="str">
        <f t="shared" si="4"/>
        <v/>
      </c>
      <c r="S26" s="4" t="str">
        <f t="shared" si="4"/>
        <v/>
      </c>
      <c r="T26" s="4" t="str">
        <f t="shared" si="4"/>
        <v/>
      </c>
      <c r="U26" s="4" t="str">
        <f t="shared" si="4"/>
        <v/>
      </c>
      <c r="V26" s="66"/>
      <c r="W26" s="43"/>
      <c r="X26" s="5">
        <f t="shared" si="5"/>
        <v>0</v>
      </c>
      <c r="Y26" s="43"/>
      <c r="Z26" s="37"/>
      <c r="AA26" s="37"/>
      <c r="AB26" s="37"/>
      <c r="AC26" s="37"/>
      <c r="AD26" s="67"/>
      <c r="AE26" s="46"/>
      <c r="AF26" s="144"/>
      <c r="AG26" s="145"/>
      <c r="AH26" s="45"/>
    </row>
    <row r="27" spans="1:34" ht="16.05" customHeight="1" x14ac:dyDescent="0.45">
      <c r="A27" s="4" t="s">
        <v>69</v>
      </c>
      <c r="B27" s="209" t="s">
        <v>70</v>
      </c>
      <c r="C27" s="210"/>
      <c r="D27" s="210"/>
      <c r="E27" s="210"/>
      <c r="F27" s="210"/>
      <c r="G27" s="210"/>
      <c r="H27" s="210"/>
      <c r="I27" s="210"/>
      <c r="J27" s="210"/>
      <c r="K27" s="210"/>
      <c r="L27" s="210"/>
      <c r="M27" s="210"/>
      <c r="N27" s="210"/>
      <c r="O27" s="210"/>
      <c r="P27" s="210"/>
      <c r="Q27" s="210"/>
      <c r="R27" s="4" t="str">
        <f t="shared" si="4"/>
        <v/>
      </c>
      <c r="S27" s="4" t="str">
        <f t="shared" si="4"/>
        <v/>
      </c>
      <c r="T27" s="4" t="str">
        <f t="shared" si="4"/>
        <v/>
      </c>
      <c r="U27" s="4" t="str">
        <f t="shared" si="4"/>
        <v/>
      </c>
      <c r="V27" s="66"/>
      <c r="W27" s="43"/>
      <c r="X27" s="5">
        <f t="shared" si="5"/>
        <v>0</v>
      </c>
      <c r="Y27" s="43"/>
      <c r="Z27" s="37"/>
      <c r="AA27" s="37"/>
      <c r="AB27" s="37"/>
      <c r="AC27" s="37"/>
      <c r="AD27" s="67"/>
      <c r="AE27" s="46"/>
      <c r="AF27" s="144"/>
      <c r="AG27" s="145"/>
      <c r="AH27" s="45"/>
    </row>
    <row r="28" spans="1:34" ht="16.05" customHeight="1" x14ac:dyDescent="0.45">
      <c r="A28" s="4" t="s">
        <v>71</v>
      </c>
      <c r="B28" s="209" t="s">
        <v>72</v>
      </c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4" t="str">
        <f t="shared" si="4"/>
        <v/>
      </c>
      <c r="S28" s="4" t="str">
        <f t="shared" si="4"/>
        <v/>
      </c>
      <c r="T28" s="4" t="str">
        <f t="shared" si="4"/>
        <v/>
      </c>
      <c r="U28" s="4" t="str">
        <f t="shared" si="4"/>
        <v/>
      </c>
      <c r="V28" s="66"/>
      <c r="W28" s="43"/>
      <c r="X28" s="5">
        <f t="shared" si="5"/>
        <v>0</v>
      </c>
      <c r="Y28" s="43"/>
      <c r="Z28" s="37"/>
      <c r="AA28" s="37"/>
      <c r="AB28" s="37"/>
      <c r="AC28" s="37"/>
      <c r="AD28" s="67"/>
      <c r="AE28" s="46"/>
      <c r="AF28" s="144"/>
      <c r="AG28" s="145"/>
      <c r="AH28" s="45"/>
    </row>
    <row r="29" spans="1:34" ht="7.15" customHeight="1" x14ac:dyDescent="0.4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 s="6"/>
      <c r="S29" s="6"/>
      <c r="T29" s="6"/>
      <c r="U29" s="6"/>
      <c r="V29" s="67"/>
      <c r="W29" s="43"/>
      <c r="X29" s="43"/>
      <c r="Y29" s="43"/>
      <c r="Z29" s="43"/>
      <c r="AA29" s="43"/>
      <c r="AB29" s="43"/>
      <c r="AC29" s="43"/>
      <c r="AD29" s="43"/>
      <c r="AE29" s="46"/>
      <c r="AF29" s="144"/>
      <c r="AG29" s="145"/>
      <c r="AH29" s="45"/>
    </row>
    <row r="30" spans="1:34" ht="17.100000000000001" customHeight="1" x14ac:dyDescent="0.45">
      <c r="A30" s="161" t="s">
        <v>54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7"/>
      <c r="S30" s="7"/>
      <c r="T30" s="7"/>
      <c r="U30" s="7"/>
      <c r="V30" s="68"/>
      <c r="W30" s="43"/>
      <c r="X30" s="43"/>
      <c r="Y30" s="43"/>
      <c r="Z30" s="43"/>
      <c r="AA30" s="43"/>
      <c r="AB30" s="43"/>
      <c r="AC30" s="43"/>
      <c r="AD30" s="43"/>
      <c r="AE30" s="46"/>
      <c r="AF30" s="144"/>
      <c r="AG30" s="145"/>
      <c r="AH30" s="45"/>
    </row>
    <row r="31" spans="1:34" ht="16.05" customHeight="1" x14ac:dyDescent="0.45">
      <c r="A31" s="4" t="s">
        <v>16</v>
      </c>
      <c r="B31" s="209" t="s">
        <v>86</v>
      </c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35"/>
      <c r="R31" s="4" t="str">
        <f t="shared" ref="R31:U34" si="6">IF(Z31="X","X","")</f>
        <v/>
      </c>
      <c r="S31" s="4" t="str">
        <f t="shared" si="6"/>
        <v/>
      </c>
      <c r="T31" s="4" t="str">
        <f t="shared" si="6"/>
        <v/>
      </c>
      <c r="U31" s="4" t="str">
        <f t="shared" si="6"/>
        <v/>
      </c>
      <c r="V31" s="66"/>
      <c r="W31" s="43"/>
      <c r="X31" s="5">
        <f t="shared" ref="X31:X34" si="7">COUNTIF(Z31:AC31,"x")</f>
        <v>0</v>
      </c>
      <c r="Y31" s="43"/>
      <c r="Z31" s="37"/>
      <c r="AA31" s="37"/>
      <c r="AB31" s="37"/>
      <c r="AC31" s="37"/>
      <c r="AD31" s="67"/>
      <c r="AE31" s="46"/>
      <c r="AF31" s="144"/>
      <c r="AG31" s="145"/>
      <c r="AH31" s="45"/>
    </row>
    <row r="32" spans="1:34" ht="16.05" customHeight="1" x14ac:dyDescent="0.45">
      <c r="A32" s="4" t="s">
        <v>15</v>
      </c>
      <c r="B32" s="209" t="s">
        <v>14</v>
      </c>
      <c r="C32" s="210"/>
      <c r="D32" s="210"/>
      <c r="E32" s="210"/>
      <c r="F32" s="210"/>
      <c r="G32" s="210"/>
      <c r="H32" s="210"/>
      <c r="I32" s="210"/>
      <c r="J32" s="210"/>
      <c r="K32" s="210"/>
      <c r="L32" s="210"/>
      <c r="M32" s="210"/>
      <c r="N32" s="210"/>
      <c r="O32" s="210"/>
      <c r="P32" s="210"/>
      <c r="Q32" s="235"/>
      <c r="R32" s="4" t="str">
        <f t="shared" si="6"/>
        <v/>
      </c>
      <c r="S32" s="4" t="str">
        <f t="shared" si="6"/>
        <v/>
      </c>
      <c r="T32" s="4" t="str">
        <f t="shared" si="6"/>
        <v/>
      </c>
      <c r="U32" s="4" t="str">
        <f t="shared" si="6"/>
        <v/>
      </c>
      <c r="V32" s="66"/>
      <c r="W32" s="43"/>
      <c r="X32" s="5">
        <f t="shared" si="7"/>
        <v>0</v>
      </c>
      <c r="Y32" s="43"/>
      <c r="Z32" s="37"/>
      <c r="AA32" s="37"/>
      <c r="AB32" s="37"/>
      <c r="AC32" s="37"/>
      <c r="AD32" s="67"/>
      <c r="AE32" s="46"/>
      <c r="AF32" s="144"/>
      <c r="AG32" s="145"/>
      <c r="AH32" s="45"/>
    </row>
    <row r="33" spans="1:34" ht="16.05" customHeight="1" x14ac:dyDescent="0.45">
      <c r="A33" s="4" t="s">
        <v>13</v>
      </c>
      <c r="B33" s="199" t="s">
        <v>102</v>
      </c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11"/>
      <c r="R33" s="4" t="str">
        <f t="shared" si="6"/>
        <v/>
      </c>
      <c r="S33" s="4" t="str">
        <f t="shared" si="6"/>
        <v/>
      </c>
      <c r="T33" s="4" t="str">
        <f t="shared" si="6"/>
        <v/>
      </c>
      <c r="U33" s="4" t="str">
        <f t="shared" si="6"/>
        <v/>
      </c>
      <c r="V33" s="66"/>
      <c r="W33" s="43"/>
      <c r="X33" s="5">
        <f t="shared" si="7"/>
        <v>0</v>
      </c>
      <c r="Y33" s="43"/>
      <c r="Z33" s="37"/>
      <c r="AA33" s="37"/>
      <c r="AB33" s="37"/>
      <c r="AC33" s="37"/>
      <c r="AD33" s="67"/>
      <c r="AE33" s="46"/>
      <c r="AF33" s="144"/>
      <c r="AG33" s="145"/>
      <c r="AH33" s="45"/>
    </row>
    <row r="34" spans="1:34" ht="25.35" customHeight="1" x14ac:dyDescent="0.45">
      <c r="A34" s="4" t="s">
        <v>12</v>
      </c>
      <c r="B34" s="239" t="s">
        <v>64</v>
      </c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40"/>
      <c r="N34" s="240"/>
      <c r="O34" s="240"/>
      <c r="P34" s="240"/>
      <c r="Q34" s="240"/>
      <c r="R34" s="4" t="str">
        <f t="shared" si="6"/>
        <v/>
      </c>
      <c r="S34" s="4" t="str">
        <f t="shared" si="6"/>
        <v/>
      </c>
      <c r="T34" s="4" t="str">
        <f t="shared" si="6"/>
        <v/>
      </c>
      <c r="U34" s="4" t="str">
        <f t="shared" si="6"/>
        <v/>
      </c>
      <c r="V34" s="66"/>
      <c r="W34" s="43"/>
      <c r="X34" s="5">
        <f t="shared" si="7"/>
        <v>0</v>
      </c>
      <c r="Y34" s="43"/>
      <c r="Z34" s="37"/>
      <c r="AA34" s="37"/>
      <c r="AB34" s="37"/>
      <c r="AC34" s="37"/>
      <c r="AD34" s="67"/>
      <c r="AE34" s="46"/>
      <c r="AF34" s="144"/>
      <c r="AG34" s="145"/>
      <c r="AH34" s="45"/>
    </row>
    <row r="35" spans="1:34" ht="7.15" customHeight="1" x14ac:dyDescent="0.4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U35" s="3"/>
      <c r="V35" s="67"/>
      <c r="W35" s="43"/>
      <c r="X35" s="43"/>
      <c r="Y35" s="43"/>
      <c r="Z35" s="43"/>
      <c r="AA35" s="43"/>
      <c r="AB35" s="43"/>
      <c r="AC35" s="43"/>
      <c r="AD35" s="43"/>
      <c r="AE35" s="46"/>
      <c r="AF35" s="144"/>
      <c r="AG35" s="145"/>
      <c r="AH35" s="23"/>
    </row>
    <row r="36" spans="1:34" ht="17.100000000000001" customHeight="1" x14ac:dyDescent="0.45">
      <c r="A36" s="161" t="s">
        <v>55</v>
      </c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8"/>
      <c r="S36" s="8"/>
      <c r="T36" s="8"/>
      <c r="U36" s="8"/>
      <c r="V36" s="68"/>
      <c r="W36" s="43"/>
      <c r="X36" s="43"/>
      <c r="Y36" s="43"/>
      <c r="Z36" s="43"/>
      <c r="AA36" s="43"/>
      <c r="AB36" s="43"/>
      <c r="AC36" s="43"/>
      <c r="AD36" s="43"/>
      <c r="AE36" s="46"/>
      <c r="AF36" s="144"/>
      <c r="AG36" s="145"/>
      <c r="AH36" s="23"/>
    </row>
    <row r="37" spans="1:34" ht="16.05" customHeight="1" x14ac:dyDescent="0.45">
      <c r="A37" s="4" t="s">
        <v>11</v>
      </c>
      <c r="B37" s="209" t="s">
        <v>10</v>
      </c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35"/>
      <c r="R37" s="4" t="str">
        <f t="shared" ref="R37:U40" si="8">IF(Z37="X","X","")</f>
        <v/>
      </c>
      <c r="S37" s="4" t="str">
        <f t="shared" si="8"/>
        <v/>
      </c>
      <c r="T37" s="4" t="str">
        <f t="shared" si="8"/>
        <v/>
      </c>
      <c r="U37" s="4" t="str">
        <f t="shared" si="8"/>
        <v/>
      </c>
      <c r="V37" s="66"/>
      <c r="W37" s="43"/>
      <c r="X37" s="5">
        <f t="shared" ref="X37:X40" si="9">COUNTIF(Z37:AC37,"x")</f>
        <v>0</v>
      </c>
      <c r="Y37" s="43"/>
      <c r="Z37" s="37"/>
      <c r="AA37" s="37"/>
      <c r="AB37" s="37"/>
      <c r="AC37" s="37"/>
      <c r="AD37" s="67"/>
      <c r="AE37" s="46"/>
      <c r="AF37" s="144"/>
      <c r="AG37" s="145"/>
      <c r="AH37" s="23"/>
    </row>
    <row r="38" spans="1:34" ht="16.05" customHeight="1" x14ac:dyDescent="0.45">
      <c r="A38" s="4" t="s">
        <v>9</v>
      </c>
      <c r="B38" s="209" t="s">
        <v>8</v>
      </c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35"/>
      <c r="R38" s="4" t="str">
        <f t="shared" si="8"/>
        <v/>
      </c>
      <c r="S38" s="4" t="str">
        <f t="shared" si="8"/>
        <v/>
      </c>
      <c r="T38" s="4" t="str">
        <f t="shared" si="8"/>
        <v/>
      </c>
      <c r="U38" s="4" t="str">
        <f t="shared" si="8"/>
        <v/>
      </c>
      <c r="V38" s="66"/>
      <c r="W38" s="43"/>
      <c r="X38" s="5">
        <f t="shared" si="9"/>
        <v>0</v>
      </c>
      <c r="Y38" s="43"/>
      <c r="Z38" s="37"/>
      <c r="AA38" s="37"/>
      <c r="AB38" s="37"/>
      <c r="AC38" s="37"/>
      <c r="AD38" s="43"/>
      <c r="AE38" s="46"/>
      <c r="AF38" s="144"/>
      <c r="AG38" s="145"/>
      <c r="AH38" s="45"/>
    </row>
    <row r="39" spans="1:34" ht="16.05" customHeight="1" x14ac:dyDescent="0.45">
      <c r="A39" s="4" t="s">
        <v>7</v>
      </c>
      <c r="B39" s="209" t="s">
        <v>6</v>
      </c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35"/>
      <c r="R39" s="4" t="str">
        <f t="shared" si="8"/>
        <v/>
      </c>
      <c r="S39" s="4" t="str">
        <f t="shared" si="8"/>
        <v/>
      </c>
      <c r="T39" s="4" t="str">
        <f t="shared" si="8"/>
        <v/>
      </c>
      <c r="U39" s="4" t="str">
        <f t="shared" si="8"/>
        <v/>
      </c>
      <c r="V39" s="66"/>
      <c r="W39" s="43"/>
      <c r="X39" s="5">
        <f t="shared" si="9"/>
        <v>0</v>
      </c>
      <c r="Y39" s="43"/>
      <c r="Z39" s="37"/>
      <c r="AA39" s="37"/>
      <c r="AB39" s="37"/>
      <c r="AC39" s="37"/>
      <c r="AD39" s="67"/>
      <c r="AE39" s="46"/>
      <c r="AF39" s="114" t="s">
        <v>80</v>
      </c>
      <c r="AG39" s="115"/>
      <c r="AH39" s="45"/>
    </row>
    <row r="40" spans="1:34" ht="16.05" customHeight="1" x14ac:dyDescent="0.45">
      <c r="A40" s="4" t="s">
        <v>5</v>
      </c>
      <c r="B40" s="209" t="s">
        <v>4</v>
      </c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35"/>
      <c r="R40" s="4" t="str">
        <f t="shared" si="8"/>
        <v/>
      </c>
      <c r="S40" s="4" t="str">
        <f t="shared" si="8"/>
        <v/>
      </c>
      <c r="T40" s="4" t="str">
        <f t="shared" si="8"/>
        <v/>
      </c>
      <c r="U40" s="4" t="str">
        <f t="shared" si="8"/>
        <v/>
      </c>
      <c r="V40" s="66"/>
      <c r="W40" s="43"/>
      <c r="X40" s="5">
        <f t="shared" si="9"/>
        <v>0</v>
      </c>
      <c r="Y40" s="43"/>
      <c r="Z40" s="37"/>
      <c r="AA40" s="37"/>
      <c r="AB40" s="37"/>
      <c r="AC40" s="37"/>
      <c r="AD40" s="67"/>
      <c r="AE40" s="46"/>
      <c r="AF40" s="114"/>
      <c r="AG40" s="115"/>
      <c r="AH40" s="45"/>
    </row>
    <row r="41" spans="1:34" ht="14" customHeight="1" x14ac:dyDescent="0.45">
      <c r="A41" s="88" t="s">
        <v>65</v>
      </c>
      <c r="B41" s="226" t="s">
        <v>78</v>
      </c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43"/>
      <c r="W41" s="43"/>
      <c r="X41" s="43"/>
      <c r="Y41" s="43"/>
      <c r="Z41" s="43"/>
      <c r="AA41" s="43"/>
      <c r="AB41" s="43"/>
      <c r="AC41" s="43"/>
      <c r="AD41" s="43"/>
      <c r="AE41" s="46"/>
      <c r="AF41" s="114"/>
      <c r="AG41" s="115"/>
      <c r="AH41" s="43"/>
    </row>
    <row r="42" spans="1:34" ht="8" customHeight="1" x14ac:dyDescent="0.45">
      <c r="A42"/>
      <c r="B4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P42" s="9"/>
      <c r="V42" s="43"/>
      <c r="W42" s="43"/>
      <c r="X42" s="43"/>
      <c r="Y42" s="43"/>
      <c r="Z42" s="43"/>
      <c r="AA42" s="43"/>
      <c r="AB42" s="43"/>
      <c r="AC42" s="43"/>
      <c r="AD42" s="43"/>
      <c r="AE42" s="46"/>
      <c r="AF42" s="114"/>
      <c r="AG42" s="115"/>
      <c r="AH42" s="43"/>
    </row>
    <row r="43" spans="1:34" ht="17.100000000000001" customHeight="1" x14ac:dyDescent="0.45">
      <c r="A43" s="38"/>
      <c r="B43"/>
      <c r="C43"/>
      <c r="D43"/>
      <c r="E43"/>
      <c r="F43"/>
      <c r="G43"/>
      <c r="H43"/>
      <c r="I43"/>
      <c r="J43"/>
      <c r="K43"/>
      <c r="L43"/>
      <c r="M43"/>
      <c r="N43"/>
      <c r="P43" s="9"/>
      <c r="Q43" s="27" t="s">
        <v>3</v>
      </c>
      <c r="R43" s="3">
        <f>(COUNTIF(A18:A40,"*")-4)*4</f>
        <v>64</v>
      </c>
      <c r="S43" s="201" t="s">
        <v>2</v>
      </c>
      <c r="T43" s="202"/>
      <c r="U43" s="194" t="str">
        <f>IF(X43=16,(ROUND(((5*R44)/R43+1)/5,1)*5),"")</f>
        <v/>
      </c>
      <c r="V43" s="69"/>
      <c r="W43" s="43"/>
      <c r="X43" s="196">
        <f>COUNTIF(X19:X40,"1")</f>
        <v>0</v>
      </c>
      <c r="Y43" s="43"/>
      <c r="Z43" s="43"/>
      <c r="AA43" s="43"/>
      <c r="AB43" s="43"/>
      <c r="AC43" s="43"/>
      <c r="AD43" s="43"/>
      <c r="AE43" s="46"/>
      <c r="AF43" s="114"/>
      <c r="AG43" s="115"/>
      <c r="AH43" s="43"/>
    </row>
    <row r="44" spans="1:34" ht="17.100000000000001" customHeight="1" thickBot="1" x14ac:dyDescent="0.5">
      <c r="M44" s="23"/>
      <c r="Q44" s="27" t="s">
        <v>66</v>
      </c>
      <c r="R44" s="3">
        <f>(COUNTIF(R19:R40,"X")*4)+((COUNTIF(S19:S40,"X")*3))+((COUNTIF(T19:T40,"X")*2))+(COUNTIF(U19:U40,"X"))</f>
        <v>0</v>
      </c>
      <c r="S44" s="203"/>
      <c r="T44" s="204"/>
      <c r="U44" s="195"/>
      <c r="V44" s="69"/>
      <c r="W44" s="43"/>
      <c r="X44" s="197"/>
      <c r="Y44" s="43"/>
      <c r="Z44" s="43"/>
      <c r="AA44" s="43"/>
      <c r="AB44" s="43"/>
      <c r="AC44" s="43"/>
      <c r="AD44" s="43"/>
      <c r="AE44" s="47"/>
      <c r="AF44" s="123"/>
      <c r="AG44" s="124"/>
      <c r="AH44" s="43"/>
    </row>
    <row r="45" spans="1:34" ht="8" customHeight="1" thickBot="1" x14ac:dyDescent="0.5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20"/>
      <c r="O45" s="20"/>
      <c r="P45" s="20"/>
      <c r="Q45" s="20"/>
      <c r="R45" s="26"/>
      <c r="S45" s="26"/>
      <c r="T45" s="26"/>
      <c r="U45" s="19"/>
      <c r="V45" s="43"/>
      <c r="W45" s="72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1:34" ht="14" customHeight="1" x14ac:dyDescent="0.45">
      <c r="A46" s="198" t="s">
        <v>36</v>
      </c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2"/>
      <c r="R46" s="6"/>
      <c r="S46" s="6"/>
      <c r="T46" s="6"/>
      <c r="U46" s="12"/>
      <c r="V46" s="43"/>
      <c r="W46" s="50"/>
      <c r="X46" s="112" t="s">
        <v>51</v>
      </c>
      <c r="Y46" s="112"/>
      <c r="Z46" s="112"/>
      <c r="AA46" s="112"/>
      <c r="AB46" s="112"/>
      <c r="AC46" s="112"/>
      <c r="AD46" s="112"/>
      <c r="AE46" s="174"/>
      <c r="AF46" s="192"/>
      <c r="AG46" s="43"/>
      <c r="AH46" s="43"/>
    </row>
    <row r="47" spans="1:34" s="25" customFormat="1" ht="17.100000000000001" customHeight="1" thickBot="1" x14ac:dyDescent="0.5">
      <c r="A47" s="25" t="s">
        <v>37</v>
      </c>
      <c r="E47" s="215"/>
      <c r="F47" s="216"/>
      <c r="G47" s="216"/>
      <c r="H47" s="216"/>
      <c r="I47" s="216"/>
      <c r="J47" s="216"/>
      <c r="K47" s="216"/>
      <c r="L47" s="216"/>
      <c r="M47" s="216"/>
      <c r="N47" s="216"/>
      <c r="O47" s="56"/>
      <c r="P47" s="56"/>
      <c r="S47" s="36" t="s">
        <v>60</v>
      </c>
      <c r="T47" s="217">
        <f>E47*10</f>
        <v>0</v>
      </c>
      <c r="U47" s="217"/>
      <c r="V47" s="70"/>
      <c r="W47" s="60"/>
      <c r="X47" s="116"/>
      <c r="Y47" s="116"/>
      <c r="Z47" s="116"/>
      <c r="AA47" s="116"/>
      <c r="AB47" s="116"/>
      <c r="AC47" s="116"/>
      <c r="AD47" s="116"/>
      <c r="AE47" s="180"/>
      <c r="AF47" s="193"/>
      <c r="AG47" s="75"/>
      <c r="AH47" s="75"/>
    </row>
    <row r="48" spans="1:34" s="25" customFormat="1" ht="8" customHeight="1" x14ac:dyDescent="0.45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71"/>
      <c r="W48" s="76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</row>
    <row r="49" spans="1:34" ht="22.05" customHeight="1" x14ac:dyDescent="0.45">
      <c r="A49" s="58"/>
      <c r="B49" s="227"/>
      <c r="C49" s="228"/>
      <c r="D49" s="228"/>
      <c r="E49" s="228"/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34"/>
      <c r="S49" s="55"/>
      <c r="T49" s="55"/>
      <c r="U49" s="10" t="s">
        <v>28</v>
      </c>
      <c r="V49" s="72"/>
      <c r="W49" s="43"/>
      <c r="X49" s="43"/>
      <c r="Y49" s="43"/>
      <c r="Z49" s="75"/>
      <c r="AA49" s="43"/>
      <c r="AB49" s="43"/>
      <c r="AC49" s="43"/>
      <c r="AD49" s="43"/>
      <c r="AE49" s="43"/>
      <c r="AF49" s="43"/>
      <c r="AG49" s="43"/>
      <c r="AH49" s="43"/>
    </row>
    <row r="50" spans="1:34" ht="10.050000000000001" customHeight="1" x14ac:dyDescent="0.45">
      <c r="A50" s="39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V50" s="72"/>
      <c r="W50" s="43"/>
      <c r="X50" s="43"/>
      <c r="Y50" s="43"/>
      <c r="Z50" s="75"/>
      <c r="AA50" s="43"/>
      <c r="AB50" s="43"/>
      <c r="AC50" s="43"/>
      <c r="AD50" s="43"/>
      <c r="AE50" s="43"/>
      <c r="AF50" s="43"/>
      <c r="AG50" s="43"/>
      <c r="AH50" s="43"/>
    </row>
    <row r="51" spans="1:34" ht="24.95" customHeight="1" thickBot="1" x14ac:dyDescent="0.5">
      <c r="A51" s="30" t="s">
        <v>61</v>
      </c>
      <c r="B51" s="30"/>
      <c r="C51"/>
      <c r="D51"/>
      <c r="E51"/>
      <c r="F51"/>
      <c r="G51"/>
      <c r="H51"/>
      <c r="I51"/>
      <c r="J51"/>
      <c r="K51" s="29"/>
      <c r="L51" s="30"/>
      <c r="M51" s="31"/>
      <c r="N51" s="30"/>
      <c r="O51" s="30"/>
      <c r="P51" s="30"/>
      <c r="Q51" s="30"/>
      <c r="R51" s="30"/>
      <c r="S51" s="35"/>
      <c r="T51" s="23"/>
      <c r="U51" s="8"/>
      <c r="V51" s="68"/>
      <c r="W51" s="68"/>
      <c r="X51" s="68"/>
      <c r="Y51" s="68"/>
      <c r="Z51" s="43"/>
      <c r="AA51" s="43"/>
      <c r="AB51" s="43"/>
      <c r="AC51" s="43"/>
      <c r="AD51" s="43"/>
      <c r="AE51" s="43"/>
      <c r="AF51" s="43"/>
      <c r="AG51" s="43"/>
      <c r="AH51" s="43"/>
    </row>
    <row r="52" spans="1:34" ht="16.05" customHeight="1" x14ac:dyDescent="0.45">
      <c r="A52" s="29"/>
      <c r="B52" s="29"/>
      <c r="C52" s="30"/>
      <c r="D52" s="132" t="s">
        <v>87</v>
      </c>
      <c r="E52" s="133"/>
      <c r="F52" s="132" t="s">
        <v>88</v>
      </c>
      <c r="G52" s="139"/>
      <c r="H52" s="132" t="s">
        <v>89</v>
      </c>
      <c r="I52" s="134"/>
      <c r="J52" s="132" t="s">
        <v>90</v>
      </c>
      <c r="K52" s="133"/>
      <c r="L52" s="135" t="s">
        <v>50</v>
      </c>
      <c r="M52" s="135"/>
      <c r="N52" s="135"/>
      <c r="O52" s="135"/>
      <c r="P52" s="135"/>
      <c r="Q52" s="135"/>
      <c r="R52" s="135"/>
      <c r="S52" s="135"/>
      <c r="T52" s="135"/>
      <c r="U52" s="135"/>
      <c r="V52" s="68"/>
      <c r="W52" s="68"/>
      <c r="X52" s="68"/>
      <c r="Y52" s="43"/>
      <c r="Z52" s="92" t="s">
        <v>87</v>
      </c>
      <c r="AA52" s="92" t="s">
        <v>88</v>
      </c>
      <c r="AB52" s="91" t="s">
        <v>89</v>
      </c>
      <c r="AC52" s="93" t="s">
        <v>90</v>
      </c>
      <c r="AD52" s="43"/>
      <c r="AE52" s="50"/>
      <c r="AF52" s="112" t="s">
        <v>92</v>
      </c>
      <c r="AG52" s="113"/>
      <c r="AH52" s="43"/>
    </row>
    <row r="53" spans="1:34" ht="16.05" customHeight="1" x14ac:dyDescent="0.45">
      <c r="A53" s="136" t="s">
        <v>45</v>
      </c>
      <c r="B53" s="137"/>
      <c r="C53" s="137"/>
      <c r="D53" s="138" t="str">
        <f>IF(Z53="X","X","")</f>
        <v/>
      </c>
      <c r="E53" s="139"/>
      <c r="F53" s="138" t="str">
        <f>IF(AA53="X","X","")</f>
        <v/>
      </c>
      <c r="G53" s="139"/>
      <c r="H53" s="138" t="str">
        <f t="shared" ref="H53:H55" si="10">IF(AB53="X","X","")</f>
        <v/>
      </c>
      <c r="I53" s="139"/>
      <c r="J53" s="138" t="str">
        <f>IF(AC53="X","X","")</f>
        <v/>
      </c>
      <c r="K53" s="139"/>
      <c r="L53" s="140"/>
      <c r="M53" s="229"/>
      <c r="N53" s="229"/>
      <c r="O53" s="229"/>
      <c r="P53" s="229"/>
      <c r="Q53" s="229"/>
      <c r="R53" s="229"/>
      <c r="S53" s="229"/>
      <c r="T53" s="229"/>
      <c r="U53" s="230"/>
      <c r="V53" s="68"/>
      <c r="W53" s="43"/>
      <c r="X53" s="5">
        <f t="shared" ref="X53:X55" si="11">COUNTIF(Z53:AC53,"x")</f>
        <v>0</v>
      </c>
      <c r="Y53" s="43"/>
      <c r="Z53" s="37"/>
      <c r="AA53" s="37"/>
      <c r="AB53" s="37"/>
      <c r="AC53" s="37"/>
      <c r="AD53" s="43"/>
      <c r="AE53" s="77"/>
      <c r="AF53" s="114"/>
      <c r="AG53" s="115"/>
      <c r="AH53" s="43"/>
    </row>
    <row r="54" spans="1:34" ht="16.05" customHeight="1" x14ac:dyDescent="0.45">
      <c r="A54" s="136" t="s">
        <v>43</v>
      </c>
      <c r="B54" s="137"/>
      <c r="C54" s="137"/>
      <c r="D54" s="138" t="str">
        <f>IF(Z54="X","X","")</f>
        <v/>
      </c>
      <c r="E54" s="139"/>
      <c r="F54" s="138" t="str">
        <f>IF(AA54="X","X","")</f>
        <v/>
      </c>
      <c r="G54" s="139"/>
      <c r="H54" s="138" t="str">
        <f t="shared" si="10"/>
        <v/>
      </c>
      <c r="I54" s="139"/>
      <c r="J54" s="138" t="str">
        <f>IF(AC54="X","X","")</f>
        <v/>
      </c>
      <c r="K54" s="139"/>
      <c r="L54" s="140"/>
      <c r="M54" s="229"/>
      <c r="N54" s="229"/>
      <c r="O54" s="229"/>
      <c r="P54" s="229"/>
      <c r="Q54" s="229"/>
      <c r="R54" s="229"/>
      <c r="S54" s="229"/>
      <c r="T54" s="229"/>
      <c r="U54" s="230"/>
      <c r="V54" s="68"/>
      <c r="W54" s="43"/>
      <c r="X54" s="5">
        <f t="shared" si="11"/>
        <v>0</v>
      </c>
      <c r="Y54" s="43"/>
      <c r="Z54" s="37"/>
      <c r="AA54" s="37"/>
      <c r="AB54" s="37"/>
      <c r="AC54" s="37"/>
      <c r="AD54" s="43"/>
      <c r="AE54" s="77"/>
      <c r="AF54" s="114"/>
      <c r="AG54" s="115"/>
      <c r="AH54" s="43"/>
    </row>
    <row r="55" spans="1:34" ht="16.05" customHeight="1" x14ac:dyDescent="0.45">
      <c r="A55" s="136" t="s">
        <v>44</v>
      </c>
      <c r="B55" s="137"/>
      <c r="C55" s="137"/>
      <c r="D55" s="138" t="str">
        <f>IF(Z55="X","X","")</f>
        <v/>
      </c>
      <c r="E55" s="139"/>
      <c r="F55" s="138" t="str">
        <f>IF(AA55="X","X","")</f>
        <v/>
      </c>
      <c r="G55" s="139"/>
      <c r="H55" s="138" t="str">
        <f t="shared" si="10"/>
        <v/>
      </c>
      <c r="I55" s="139"/>
      <c r="J55" s="138" t="str">
        <f>IF(AC55="X","X","")</f>
        <v/>
      </c>
      <c r="K55" s="139"/>
      <c r="L55" s="140"/>
      <c r="M55" s="141"/>
      <c r="N55" s="141"/>
      <c r="O55" s="141"/>
      <c r="P55" s="141"/>
      <c r="Q55" s="141"/>
      <c r="R55" s="141"/>
      <c r="S55" s="141"/>
      <c r="T55" s="141"/>
      <c r="U55" s="142"/>
      <c r="V55" s="68"/>
      <c r="W55" s="43"/>
      <c r="X55" s="5">
        <f t="shared" si="11"/>
        <v>0</v>
      </c>
      <c r="Y55" s="43"/>
      <c r="Z55" s="37"/>
      <c r="AA55" s="37"/>
      <c r="AB55" s="37"/>
      <c r="AC55" s="37"/>
      <c r="AD55" s="43"/>
      <c r="AE55" s="77"/>
      <c r="AF55" s="114"/>
      <c r="AG55" s="115"/>
      <c r="AH55" s="43"/>
    </row>
    <row r="56" spans="1:34" ht="16.05" customHeight="1" x14ac:dyDescent="0.45">
      <c r="A56" s="58" t="s">
        <v>59</v>
      </c>
      <c r="B56" s="219" t="s">
        <v>93</v>
      </c>
      <c r="C56" s="220"/>
      <c r="D56" s="220"/>
      <c r="E56" s="220"/>
      <c r="F56" s="220"/>
      <c r="G56" s="220"/>
      <c r="H56" s="220"/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68"/>
      <c r="W56" s="43"/>
      <c r="X56" s="43"/>
      <c r="Y56" s="43"/>
      <c r="Z56" s="43"/>
      <c r="AA56" s="43"/>
      <c r="AB56" s="43"/>
      <c r="AC56" s="43"/>
      <c r="AD56" s="43"/>
      <c r="AE56" s="77"/>
      <c r="AF56" s="114"/>
      <c r="AG56" s="115"/>
      <c r="AH56" s="43"/>
    </row>
    <row r="57" spans="1:34" ht="16.05" customHeight="1" thickBot="1" x14ac:dyDescent="0.5">
      <c r="B57" s="221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68"/>
      <c r="W57" s="43"/>
      <c r="X57" s="43"/>
      <c r="Y57" s="43"/>
      <c r="Z57" s="43"/>
      <c r="AA57" s="43"/>
      <c r="AB57" s="43"/>
      <c r="AC57" s="43"/>
      <c r="AD57" s="43"/>
      <c r="AE57" s="52"/>
      <c r="AF57" s="116"/>
      <c r="AG57" s="117"/>
      <c r="AH57" s="43"/>
    </row>
    <row r="58" spans="1:34" ht="16.05" customHeight="1" thickBot="1" x14ac:dyDescent="0.5">
      <c r="A58" s="11" t="s">
        <v>1</v>
      </c>
      <c r="B58" s="12"/>
      <c r="C58" s="12"/>
      <c r="D58" s="12"/>
      <c r="E58" s="12"/>
      <c r="F58" s="12"/>
      <c r="G58" s="12"/>
      <c r="H58" s="12"/>
      <c r="I58" s="12"/>
      <c r="J58" s="12"/>
      <c r="K58" s="13"/>
      <c r="L58" s="13"/>
      <c r="M58" s="32"/>
      <c r="N58" s="13"/>
      <c r="O58" s="13"/>
      <c r="P58" s="13"/>
      <c r="Q58" s="13"/>
      <c r="R58" s="11"/>
      <c r="S58" s="11"/>
      <c r="T58" s="12"/>
      <c r="U58" s="6"/>
      <c r="V58" s="68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5"/>
      <c r="AH58" s="43"/>
    </row>
    <row r="59" spans="1:34" ht="16.05" customHeight="1" x14ac:dyDescent="0.45">
      <c r="A59" s="98"/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7"/>
      <c r="V59" s="45"/>
      <c r="W59" s="44"/>
      <c r="X59" s="118" t="s">
        <v>81</v>
      </c>
      <c r="Y59" s="112"/>
      <c r="Z59" s="112"/>
      <c r="AA59" s="112"/>
      <c r="AB59" s="112"/>
      <c r="AC59" s="112"/>
      <c r="AD59" s="112"/>
      <c r="AE59" s="112"/>
      <c r="AF59" s="113"/>
      <c r="AG59" s="43"/>
      <c r="AH59" s="43"/>
    </row>
    <row r="60" spans="1:34" ht="16.05" customHeight="1" x14ac:dyDescent="0.45">
      <c r="A60" s="98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7"/>
      <c r="V60" s="45"/>
      <c r="W60" s="46"/>
      <c r="X60" s="114"/>
      <c r="Y60" s="114"/>
      <c r="Z60" s="114"/>
      <c r="AA60" s="114"/>
      <c r="AB60" s="114"/>
      <c r="AC60" s="114"/>
      <c r="AD60" s="114"/>
      <c r="AE60" s="114"/>
      <c r="AF60" s="115"/>
      <c r="AG60" s="43"/>
      <c r="AH60" s="43"/>
    </row>
    <row r="61" spans="1:34" ht="16.05" customHeight="1" x14ac:dyDescent="0.45">
      <c r="A61" s="106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7"/>
      <c r="V61" s="45"/>
      <c r="W61" s="46"/>
      <c r="X61" s="114"/>
      <c r="Y61" s="114"/>
      <c r="Z61" s="114"/>
      <c r="AA61" s="114"/>
      <c r="AB61" s="114"/>
      <c r="AC61" s="114"/>
      <c r="AD61" s="114"/>
      <c r="AE61" s="114"/>
      <c r="AF61" s="115"/>
      <c r="AG61" s="43"/>
      <c r="AH61" s="43"/>
    </row>
    <row r="62" spans="1:34" ht="16.05" customHeight="1" thickBot="1" x14ac:dyDescent="0.5">
      <c r="A62" s="106"/>
      <c r="B62" s="106"/>
      <c r="C62" s="106"/>
      <c r="D62" s="106"/>
      <c r="E62" s="106"/>
      <c r="F62" s="106"/>
      <c r="G62" s="106"/>
      <c r="H62" s="10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7"/>
      <c r="V62" s="45"/>
      <c r="W62" s="47"/>
      <c r="X62" s="116"/>
      <c r="Y62" s="116"/>
      <c r="Z62" s="116"/>
      <c r="AA62" s="116"/>
      <c r="AB62" s="116"/>
      <c r="AC62" s="116"/>
      <c r="AD62" s="116"/>
      <c r="AE62" s="116"/>
      <c r="AF62" s="117"/>
      <c r="AG62" s="43"/>
      <c r="AH62" s="43"/>
    </row>
    <row r="63" spans="1:34" ht="16.05" customHeight="1" thickBot="1" x14ac:dyDescent="0.5">
      <c r="A63" s="14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33"/>
      <c r="N63" s="15"/>
      <c r="O63" s="15"/>
      <c r="P63" s="15"/>
      <c r="Q63" s="15"/>
      <c r="R63" s="16"/>
      <c r="S63" s="16"/>
      <c r="T63" s="14"/>
      <c r="U63" s="14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</row>
    <row r="64" spans="1:34" s="3" customFormat="1" ht="16.05" customHeight="1" x14ac:dyDescent="0.45">
      <c r="A64" s="17" t="s">
        <v>39</v>
      </c>
      <c r="B64" s="18"/>
      <c r="C64" s="18"/>
      <c r="D64" s="18"/>
      <c r="E64" s="18"/>
      <c r="F64" s="18"/>
      <c r="G64" s="18"/>
      <c r="H64" s="18"/>
      <c r="I64" s="18"/>
      <c r="J64" s="18"/>
      <c r="K64" s="6"/>
      <c r="L64" s="6"/>
      <c r="M64" s="17"/>
      <c r="N64" s="18"/>
      <c r="O64" s="18"/>
      <c r="P64" s="18"/>
      <c r="Q64" s="18"/>
      <c r="R64" s="18"/>
      <c r="S64" s="18"/>
      <c r="T64" s="6"/>
      <c r="U64" s="6"/>
      <c r="V64" s="67"/>
      <c r="W64" s="59"/>
      <c r="X64" s="118" t="s">
        <v>103</v>
      </c>
      <c r="Y64" s="119"/>
      <c r="Z64" s="119"/>
      <c r="AA64" s="119"/>
      <c r="AB64" s="119"/>
      <c r="AC64" s="119"/>
      <c r="AD64" s="119"/>
      <c r="AE64" s="119"/>
      <c r="AF64" s="119"/>
      <c r="AG64" s="120"/>
      <c r="AH64" s="43"/>
    </row>
    <row r="65" spans="1:38" ht="16.05" customHeight="1" x14ac:dyDescent="0.45">
      <c r="A65" s="98"/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7"/>
      <c r="V65" s="45"/>
      <c r="W65" s="46"/>
      <c r="X65" s="121"/>
      <c r="Y65" s="121"/>
      <c r="Z65" s="121"/>
      <c r="AA65" s="121"/>
      <c r="AB65" s="121"/>
      <c r="AC65" s="121"/>
      <c r="AD65" s="121"/>
      <c r="AE65" s="121"/>
      <c r="AF65" s="121"/>
      <c r="AG65" s="122"/>
      <c r="AH65" s="43"/>
    </row>
    <row r="66" spans="1:38" ht="16.05" customHeight="1" x14ac:dyDescent="0.45">
      <c r="A66" s="98"/>
      <c r="B66" s="106"/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7"/>
      <c r="V66" s="45"/>
      <c r="W66" s="46"/>
      <c r="X66" s="121"/>
      <c r="Y66" s="121"/>
      <c r="Z66" s="121"/>
      <c r="AA66" s="121"/>
      <c r="AB66" s="121"/>
      <c r="AC66" s="121"/>
      <c r="AD66" s="121"/>
      <c r="AE66" s="121"/>
      <c r="AF66" s="121"/>
      <c r="AG66" s="122"/>
      <c r="AH66" s="43"/>
    </row>
    <row r="67" spans="1:38" ht="16.05" customHeight="1" x14ac:dyDescent="0.45">
      <c r="A67" s="98"/>
      <c r="B67" s="106"/>
      <c r="C67" s="106"/>
      <c r="D67" s="106"/>
      <c r="E67" s="106"/>
      <c r="F67" s="106"/>
      <c r="G67" s="106"/>
      <c r="H67" s="106"/>
      <c r="I67" s="106"/>
      <c r="J67" s="108"/>
      <c r="K67" s="108"/>
      <c r="L67" s="108"/>
      <c r="M67" s="106"/>
      <c r="N67" s="106"/>
      <c r="O67" s="106"/>
      <c r="P67" s="106"/>
      <c r="Q67" s="106"/>
      <c r="R67" s="106"/>
      <c r="S67" s="106"/>
      <c r="T67" s="106"/>
      <c r="U67" s="107"/>
      <c r="V67" s="45"/>
      <c r="W67" s="46"/>
      <c r="X67" s="121"/>
      <c r="Y67" s="121"/>
      <c r="Z67" s="121"/>
      <c r="AA67" s="121"/>
      <c r="AB67" s="121"/>
      <c r="AC67" s="121"/>
      <c r="AD67" s="121"/>
      <c r="AE67" s="121"/>
      <c r="AF67" s="121"/>
      <c r="AG67" s="122"/>
      <c r="AH67" s="43"/>
    </row>
    <row r="68" spans="1:38" ht="16.05" customHeight="1" x14ac:dyDescent="0.45">
      <c r="A68" s="98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7"/>
      <c r="V68" s="45"/>
      <c r="W68" s="46"/>
      <c r="X68" s="121"/>
      <c r="Y68" s="121"/>
      <c r="Z68" s="121"/>
      <c r="AA68" s="121"/>
      <c r="AB68" s="121"/>
      <c r="AC68" s="121"/>
      <c r="AD68" s="121"/>
      <c r="AE68" s="121"/>
      <c r="AF68" s="121"/>
      <c r="AG68" s="122"/>
      <c r="AH68" s="43"/>
    </row>
    <row r="69" spans="1:38" ht="16.05" customHeight="1" x14ac:dyDescent="0.45">
      <c r="A69" s="98"/>
      <c r="B69" s="106"/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7"/>
      <c r="V69" s="45"/>
      <c r="W69" s="46"/>
      <c r="X69" s="121"/>
      <c r="Y69" s="121"/>
      <c r="Z69" s="121"/>
      <c r="AA69" s="121"/>
      <c r="AB69" s="121"/>
      <c r="AC69" s="121"/>
      <c r="AD69" s="121"/>
      <c r="AE69" s="121"/>
      <c r="AF69" s="121"/>
      <c r="AG69" s="122"/>
      <c r="AH69" s="43"/>
    </row>
    <row r="70" spans="1:38" ht="16.05" customHeight="1" x14ac:dyDescent="0.45">
      <c r="A70" s="106"/>
      <c r="B70" s="106"/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7"/>
      <c r="V70" s="45"/>
      <c r="W70" s="46"/>
      <c r="X70" s="121"/>
      <c r="Y70" s="121"/>
      <c r="Z70" s="121"/>
      <c r="AA70" s="121"/>
      <c r="AB70" s="121"/>
      <c r="AC70" s="121"/>
      <c r="AD70" s="121"/>
      <c r="AE70" s="121"/>
      <c r="AF70" s="121"/>
      <c r="AG70" s="122"/>
      <c r="AH70" s="43"/>
    </row>
    <row r="71" spans="1:38" ht="16.05" customHeight="1" x14ac:dyDescent="0.45">
      <c r="A71" s="106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7"/>
      <c r="V71" s="45"/>
      <c r="W71" s="46"/>
      <c r="X71" s="121"/>
      <c r="Y71" s="121"/>
      <c r="Z71" s="121"/>
      <c r="AA71" s="121"/>
      <c r="AB71" s="121"/>
      <c r="AC71" s="121"/>
      <c r="AD71" s="121"/>
      <c r="AE71" s="121"/>
      <c r="AF71" s="121"/>
      <c r="AG71" s="122"/>
      <c r="AH71" s="43"/>
    </row>
    <row r="72" spans="1:38" ht="16.05" customHeight="1" x14ac:dyDescent="0.45">
      <c r="A72" s="106"/>
      <c r="B72" s="106"/>
      <c r="C72" s="106"/>
      <c r="D72" s="106"/>
      <c r="E72" s="106"/>
      <c r="F72" s="106"/>
      <c r="G72" s="106"/>
      <c r="H72" s="106"/>
      <c r="I72" s="106"/>
      <c r="J72" s="109"/>
      <c r="K72" s="109"/>
      <c r="L72" s="109"/>
      <c r="M72" s="106"/>
      <c r="N72" s="106"/>
      <c r="O72" s="106"/>
      <c r="P72" s="106"/>
      <c r="Q72" s="106"/>
      <c r="R72" s="106"/>
      <c r="S72" s="106"/>
      <c r="T72" s="106"/>
      <c r="U72" s="107"/>
      <c r="V72" s="45"/>
      <c r="W72" s="46"/>
      <c r="X72" s="121"/>
      <c r="Y72" s="121"/>
      <c r="Z72" s="121"/>
      <c r="AA72" s="121"/>
      <c r="AB72" s="121"/>
      <c r="AC72" s="121"/>
      <c r="AD72" s="121"/>
      <c r="AE72" s="121"/>
      <c r="AF72" s="121"/>
      <c r="AG72" s="122"/>
      <c r="AH72" s="43"/>
    </row>
    <row r="73" spans="1:38" ht="16.05" customHeight="1" thickBot="1" x14ac:dyDescent="0.5">
      <c r="A73" s="106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7"/>
      <c r="V73" s="45"/>
      <c r="W73" s="47"/>
      <c r="X73" s="123"/>
      <c r="Y73" s="123"/>
      <c r="Z73" s="123"/>
      <c r="AA73" s="123"/>
      <c r="AB73" s="123"/>
      <c r="AC73" s="123"/>
      <c r="AD73" s="123"/>
      <c r="AE73" s="123"/>
      <c r="AF73" s="123"/>
      <c r="AG73" s="124"/>
      <c r="AH73" s="43"/>
    </row>
    <row r="74" spans="1:38" ht="16.05" customHeight="1" thickBot="1" x14ac:dyDescent="0.5">
      <c r="A74" s="110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1"/>
      <c r="V74" s="45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</row>
    <row r="75" spans="1:38" ht="6" customHeight="1" x14ac:dyDescent="0.4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3"/>
      <c r="L75" s="13"/>
      <c r="M75" s="32"/>
      <c r="N75" s="13"/>
      <c r="O75" s="13"/>
      <c r="P75" s="13"/>
      <c r="Q75" s="13"/>
      <c r="R75" s="11"/>
      <c r="S75" s="11"/>
      <c r="T75" s="12"/>
      <c r="U75" s="12"/>
      <c r="V75" s="43"/>
      <c r="W75" s="50"/>
      <c r="X75" s="112" t="s">
        <v>94</v>
      </c>
      <c r="Y75" s="112"/>
      <c r="Z75" s="112"/>
      <c r="AA75" s="112"/>
      <c r="AB75" s="112"/>
      <c r="AC75" s="112"/>
      <c r="AD75" s="112"/>
      <c r="AE75" s="174"/>
      <c r="AF75" s="192"/>
      <c r="AG75" s="43"/>
      <c r="AH75" s="43"/>
    </row>
    <row r="76" spans="1:38" ht="17.100000000000001" customHeight="1" thickBot="1" x14ac:dyDescent="0.5">
      <c r="A76" s="225" t="s">
        <v>30</v>
      </c>
      <c r="B76" s="225"/>
      <c r="C76" s="225"/>
      <c r="D76" s="225"/>
      <c r="E76" s="225"/>
      <c r="F76" s="225"/>
      <c r="G76" s="225"/>
      <c r="H76" s="225"/>
      <c r="I76" s="225"/>
      <c r="J76" s="225"/>
      <c r="K76" s="148"/>
      <c r="L76" s="149"/>
      <c r="M76" s="149"/>
      <c r="N76" s="149"/>
      <c r="O76" s="149"/>
      <c r="P76" s="149"/>
      <c r="Q76" s="149"/>
      <c r="R76" s="149"/>
      <c r="S76" s="149"/>
      <c r="T76" s="149"/>
      <c r="V76" s="43"/>
      <c r="W76" s="60"/>
      <c r="X76" s="116"/>
      <c r="Y76" s="116"/>
      <c r="Z76" s="116"/>
      <c r="AA76" s="116"/>
      <c r="AB76" s="116"/>
      <c r="AC76" s="116"/>
      <c r="AD76" s="116"/>
      <c r="AE76" s="180"/>
      <c r="AF76" s="193"/>
      <c r="AG76" s="43"/>
      <c r="AH76" s="43"/>
      <c r="AK76" s="85"/>
      <c r="AL76" s="85"/>
    </row>
    <row r="77" spans="1:38" ht="6" customHeight="1" x14ac:dyDescent="0.4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/>
      <c r="L77"/>
      <c r="M77"/>
      <c r="N77"/>
      <c r="O77"/>
      <c r="P77"/>
      <c r="Q77"/>
      <c r="R77"/>
      <c r="S77"/>
      <c r="T77"/>
      <c r="U77" s="19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1:38" ht="7.15" customHeight="1" x14ac:dyDescent="0.4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1"/>
      <c r="S78" s="11"/>
      <c r="T78" s="12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</row>
    <row r="79" spans="1:38" ht="17.100000000000001" customHeight="1" thickBot="1" x14ac:dyDescent="0.5">
      <c r="A79" s="103" t="s">
        <v>56</v>
      </c>
      <c r="B79" s="104"/>
      <c r="C79" s="21"/>
      <c r="D79" s="21"/>
      <c r="E79" s="21"/>
      <c r="F79" s="21"/>
      <c r="G79" s="21"/>
      <c r="H79" s="21"/>
      <c r="I79" s="21"/>
      <c r="J79" s="21"/>
      <c r="K79"/>
      <c r="L79"/>
      <c r="M79" s="105" t="s">
        <v>26</v>
      </c>
      <c r="N79" s="105"/>
      <c r="O79" s="105"/>
      <c r="P79" s="105"/>
      <c r="Q79" s="105"/>
      <c r="R79"/>
      <c r="S79"/>
      <c r="T79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  <row r="80" spans="1:38" ht="17.100000000000001" customHeight="1" x14ac:dyDescent="0.45">
      <c r="A80" s="23"/>
      <c r="M80" s="186"/>
      <c r="N80" s="186"/>
      <c r="O80" s="186"/>
      <c r="P80" s="186"/>
      <c r="Q80" s="186"/>
      <c r="R80" s="186"/>
      <c r="S80" s="186"/>
      <c r="T80" s="186"/>
      <c r="V80" s="43"/>
      <c r="W80" s="50"/>
      <c r="X80" s="187" t="s">
        <v>82</v>
      </c>
      <c r="Y80" s="118"/>
      <c r="Z80" s="118"/>
      <c r="AA80" s="118"/>
      <c r="AB80" s="118"/>
      <c r="AC80" s="118"/>
      <c r="AD80" s="118"/>
      <c r="AE80" s="118"/>
      <c r="AF80" s="118"/>
      <c r="AG80" s="188"/>
      <c r="AH80" s="43"/>
    </row>
    <row r="81" spans="1:34" ht="17.100000000000001" customHeight="1" x14ac:dyDescent="0.45">
      <c r="A81" s="218"/>
      <c r="B81" s="218"/>
      <c r="E81" s="121" t="s">
        <v>38</v>
      </c>
      <c r="F81" s="121"/>
      <c r="G81" s="121"/>
      <c r="H81" s="121"/>
      <c r="I81" s="104"/>
      <c r="J81" s="104"/>
      <c r="K81" s="104"/>
      <c r="L81" s="104"/>
      <c r="M81" s="165"/>
      <c r="N81" s="165"/>
      <c r="O81" s="165"/>
      <c r="P81" s="165"/>
      <c r="Q81" s="165"/>
      <c r="R81" s="165"/>
      <c r="S81" s="165"/>
      <c r="T81" s="165"/>
      <c r="V81" s="43"/>
      <c r="W81" s="51"/>
      <c r="X81" s="176"/>
      <c r="Y81" s="176"/>
      <c r="Z81" s="176"/>
      <c r="AA81" s="176"/>
      <c r="AB81" s="176"/>
      <c r="AC81" s="176"/>
      <c r="AD81" s="176"/>
      <c r="AE81" s="176"/>
      <c r="AF81" s="176"/>
      <c r="AG81" s="189"/>
      <c r="AH81" s="43"/>
    </row>
    <row r="82" spans="1:34" ht="16.05" customHeight="1" thickBot="1" x14ac:dyDescent="0.5">
      <c r="A82" s="22"/>
      <c r="E82" s="24"/>
      <c r="F82" s="24"/>
      <c r="G82" s="24"/>
      <c r="H82" s="34"/>
      <c r="K82"/>
      <c r="L82"/>
      <c r="M82"/>
      <c r="N82"/>
      <c r="O82"/>
      <c r="P82"/>
      <c r="Q82"/>
      <c r="R82"/>
      <c r="S82"/>
      <c r="T82"/>
      <c r="V82" s="43"/>
      <c r="W82" s="52"/>
      <c r="X82" s="190"/>
      <c r="Y82" s="190"/>
      <c r="Z82" s="190"/>
      <c r="AA82" s="190"/>
      <c r="AB82" s="190"/>
      <c r="AC82" s="190"/>
      <c r="AD82" s="190"/>
      <c r="AE82" s="190"/>
      <c r="AF82" s="190"/>
      <c r="AG82" s="191"/>
      <c r="AH82" s="43"/>
    </row>
    <row r="83" spans="1:34" ht="17.100000000000001" customHeight="1" thickBot="1" x14ac:dyDescent="0.5">
      <c r="A83" s="23"/>
      <c r="M83" s="186"/>
      <c r="N83" s="186"/>
      <c r="O83" s="186"/>
      <c r="P83" s="186"/>
      <c r="Q83" s="186"/>
      <c r="R83" s="186"/>
      <c r="S83" s="186"/>
      <c r="T83" s="186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</row>
    <row r="84" spans="1:34" ht="17.100000000000001" customHeight="1" thickBot="1" x14ac:dyDescent="0.5">
      <c r="A84" s="218"/>
      <c r="B84" s="218"/>
      <c r="E84" s="104" t="s">
        <v>0</v>
      </c>
      <c r="F84" s="104"/>
      <c r="G84" s="104"/>
      <c r="H84" s="104"/>
      <c r="I84" s="104"/>
      <c r="J84" s="104"/>
      <c r="K84" s="104"/>
      <c r="M84" s="165"/>
      <c r="N84" s="165"/>
      <c r="O84" s="165"/>
      <c r="P84" s="165"/>
      <c r="Q84" s="165"/>
      <c r="R84" s="165"/>
      <c r="S84" s="165"/>
      <c r="T84" s="165"/>
      <c r="V84" s="43"/>
      <c r="W84" s="50"/>
      <c r="X84" s="112" t="s">
        <v>95</v>
      </c>
      <c r="Y84" s="112"/>
      <c r="Z84" s="112"/>
      <c r="AA84" s="112"/>
      <c r="AB84" s="112"/>
      <c r="AC84" s="112"/>
      <c r="AD84" s="112"/>
      <c r="AE84" s="112"/>
      <c r="AF84" s="113"/>
      <c r="AG84" s="78">
        <f>DATEDIF(E12,K76,"y")</f>
        <v>0</v>
      </c>
      <c r="AH84" s="43"/>
    </row>
    <row r="85" spans="1:34" ht="16.05" customHeight="1" x14ac:dyDescent="0.45">
      <c r="A85" s="22"/>
      <c r="M85"/>
      <c r="N85"/>
      <c r="O85"/>
      <c r="P85"/>
      <c r="Q85"/>
      <c r="R85"/>
      <c r="S85"/>
      <c r="T85"/>
      <c r="V85" s="43"/>
      <c r="W85" s="51"/>
      <c r="X85" s="114"/>
      <c r="Y85" s="114"/>
      <c r="Z85" s="114"/>
      <c r="AA85" s="114"/>
      <c r="AB85" s="114"/>
      <c r="AC85" s="114"/>
      <c r="AD85" s="114"/>
      <c r="AE85" s="114"/>
      <c r="AF85" s="115"/>
      <c r="AG85" s="43"/>
      <c r="AH85" s="43"/>
    </row>
    <row r="86" spans="1:34" ht="17.100000000000001" customHeight="1" x14ac:dyDescent="0.45">
      <c r="A86" s="23"/>
      <c r="E86" s="104" t="s">
        <v>57</v>
      </c>
      <c r="F86" s="104"/>
      <c r="G86" s="104"/>
      <c r="H86" s="104"/>
      <c r="I86" s="104"/>
      <c r="J86" s="104"/>
      <c r="K86" s="104"/>
      <c r="L86" s="104"/>
      <c r="M86" s="186" t="str">
        <f>IF(AG84&gt;=18," nicht erforderlich","")</f>
        <v/>
      </c>
      <c r="N86" s="186"/>
      <c r="O86" s="186"/>
      <c r="P86" s="186"/>
      <c r="Q86" s="186"/>
      <c r="R86" s="186"/>
      <c r="S86" s="186"/>
      <c r="T86" s="186"/>
      <c r="V86" s="43"/>
      <c r="W86" s="51"/>
      <c r="X86" s="114"/>
      <c r="Y86" s="114"/>
      <c r="Z86" s="114"/>
      <c r="AA86" s="114"/>
      <c r="AB86" s="114"/>
      <c r="AC86" s="114"/>
      <c r="AD86" s="114"/>
      <c r="AE86" s="114"/>
      <c r="AF86" s="115"/>
      <c r="AG86" s="43"/>
      <c r="AH86" s="43"/>
    </row>
    <row r="87" spans="1:34" ht="17.100000000000001" customHeight="1" thickBot="1" x14ac:dyDescent="0.5">
      <c r="A87" s="218"/>
      <c r="B87" s="218"/>
      <c r="E87" s="104"/>
      <c r="F87" s="104"/>
      <c r="G87" s="104"/>
      <c r="H87" s="104"/>
      <c r="I87" s="104"/>
      <c r="J87" s="104"/>
      <c r="K87" s="104"/>
      <c r="L87" s="104"/>
      <c r="M87" s="165"/>
      <c r="N87" s="165"/>
      <c r="O87" s="165"/>
      <c r="P87" s="165"/>
      <c r="Q87" s="165"/>
      <c r="R87" s="165"/>
      <c r="S87" s="165"/>
      <c r="T87" s="165"/>
      <c r="V87" s="43"/>
      <c r="W87" s="52"/>
      <c r="X87" s="116"/>
      <c r="Y87" s="116"/>
      <c r="Z87" s="116"/>
      <c r="AA87" s="116"/>
      <c r="AB87" s="116"/>
      <c r="AC87" s="116"/>
      <c r="AD87" s="116"/>
      <c r="AE87" s="116"/>
      <c r="AF87" s="117"/>
      <c r="AG87" s="43"/>
      <c r="AH87" s="43"/>
    </row>
    <row r="88" spans="1:34" ht="17.100000000000001" customHeight="1" x14ac:dyDescent="0.45">
      <c r="A88" s="21"/>
      <c r="T88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</row>
    <row r="89" spans="1:34" ht="17.100000000000001" customHeight="1" thickBot="1" x14ac:dyDescent="0.5">
      <c r="A89" s="222" t="s">
        <v>62</v>
      </c>
      <c r="B89" s="223"/>
      <c r="C89" s="223"/>
      <c r="D89" s="223"/>
      <c r="E89" s="223"/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4"/>
      <c r="V89" s="43"/>
      <c r="W89" s="45"/>
      <c r="X89" s="43"/>
      <c r="Y89" s="43"/>
      <c r="Z89" s="45"/>
      <c r="AA89" s="45"/>
      <c r="AB89" s="45"/>
      <c r="AC89" s="45"/>
      <c r="AD89" s="45"/>
      <c r="AE89" s="45"/>
      <c r="AF89" s="45"/>
      <c r="AG89" s="45"/>
      <c r="AH89" s="43"/>
    </row>
    <row r="90" spans="1:34" ht="14" customHeight="1" x14ac:dyDescent="0.45">
      <c r="A90" s="97"/>
      <c r="B90" s="106"/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25"/>
      <c r="V90" s="43"/>
      <c r="W90" s="50"/>
      <c r="X90" s="112" t="s">
        <v>83</v>
      </c>
      <c r="Y90" s="119"/>
      <c r="Z90" s="119"/>
      <c r="AA90" s="119"/>
      <c r="AB90" s="119"/>
      <c r="AC90" s="119"/>
      <c r="AD90" s="119"/>
      <c r="AE90" s="119"/>
      <c r="AF90" s="120"/>
      <c r="AG90" s="43"/>
      <c r="AH90" s="43"/>
    </row>
    <row r="91" spans="1:34" ht="14" customHeight="1" x14ac:dyDescent="0.45">
      <c r="A91" s="126"/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  <c r="M91" s="127"/>
      <c r="N91" s="127"/>
      <c r="O91" s="127"/>
      <c r="P91" s="127"/>
      <c r="Q91" s="127"/>
      <c r="R91" s="127"/>
      <c r="S91" s="127"/>
      <c r="T91" s="127"/>
      <c r="U91" s="128"/>
      <c r="V91" s="43"/>
      <c r="W91" s="51"/>
      <c r="X91" s="114"/>
      <c r="Y91" s="121"/>
      <c r="Z91" s="121"/>
      <c r="AA91" s="121"/>
      <c r="AB91" s="121"/>
      <c r="AC91" s="121"/>
      <c r="AD91" s="121"/>
      <c r="AE91" s="121"/>
      <c r="AF91" s="122"/>
      <c r="AG91" s="43"/>
      <c r="AH91" s="43"/>
    </row>
    <row r="92" spans="1:34" ht="14" customHeight="1" thickBot="1" x14ac:dyDescent="0.5">
      <c r="A92" s="126"/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  <c r="M92" s="127"/>
      <c r="N92" s="127"/>
      <c r="O92" s="127"/>
      <c r="P92" s="127"/>
      <c r="Q92" s="127"/>
      <c r="R92" s="127"/>
      <c r="S92" s="127"/>
      <c r="T92" s="127"/>
      <c r="U92" s="128"/>
      <c r="V92" s="43"/>
      <c r="W92" s="52"/>
      <c r="X92" s="123"/>
      <c r="Y92" s="123"/>
      <c r="Z92" s="123"/>
      <c r="AA92" s="123"/>
      <c r="AB92" s="123"/>
      <c r="AC92" s="123"/>
      <c r="AD92" s="123"/>
      <c r="AE92" s="123"/>
      <c r="AF92" s="124"/>
      <c r="AG92" s="43"/>
      <c r="AH92" s="43"/>
    </row>
    <row r="93" spans="1:34" ht="14" customHeight="1" x14ac:dyDescent="0.45">
      <c r="A93" s="126"/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  <c r="M93" s="127"/>
      <c r="N93" s="127"/>
      <c r="O93" s="127"/>
      <c r="P93" s="127"/>
      <c r="Q93" s="127"/>
      <c r="R93" s="127"/>
      <c r="S93" s="127"/>
      <c r="T93" s="127"/>
      <c r="U93" s="128"/>
      <c r="V93" s="43"/>
      <c r="W93" s="53"/>
      <c r="X93" s="43"/>
      <c r="Y93" s="45"/>
      <c r="Z93" s="45"/>
      <c r="AA93" s="45"/>
      <c r="AB93" s="45"/>
      <c r="AC93" s="45"/>
      <c r="AD93" s="45"/>
      <c r="AE93" s="45"/>
      <c r="AF93" s="45"/>
      <c r="AG93" s="45"/>
      <c r="AH93" s="43"/>
    </row>
    <row r="94" spans="1:34" ht="14" customHeight="1" x14ac:dyDescent="0.45">
      <c r="A94" s="129"/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1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</row>
    <row r="95" spans="1:34" ht="14" customHeight="1" thickBot="1" x14ac:dyDescent="0.5">
      <c r="N95" s="21"/>
      <c r="O95" s="21"/>
      <c r="R95" s="23"/>
      <c r="U95" s="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</row>
    <row r="96" spans="1:34" ht="14" customHeight="1" x14ac:dyDescent="0.45">
      <c r="A96" s="94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6"/>
      <c r="V96" s="43"/>
      <c r="W96" s="50"/>
      <c r="X96" s="118" t="s">
        <v>84</v>
      </c>
      <c r="Y96" s="181"/>
      <c r="Z96" s="181"/>
      <c r="AA96" s="181"/>
      <c r="AB96" s="181"/>
      <c r="AC96" s="181"/>
      <c r="AD96" s="181"/>
      <c r="AE96" s="181"/>
      <c r="AF96" s="181"/>
      <c r="AG96" s="182"/>
      <c r="AH96" s="43"/>
    </row>
    <row r="97" spans="1:35" ht="14" customHeight="1" x14ac:dyDescent="0.45">
      <c r="A97" s="97"/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9"/>
      <c r="V97" s="43"/>
      <c r="W97" s="51"/>
      <c r="X97" s="156"/>
      <c r="Y97" s="156"/>
      <c r="Z97" s="156"/>
      <c r="AA97" s="156"/>
      <c r="AB97" s="156"/>
      <c r="AC97" s="156"/>
      <c r="AD97" s="156"/>
      <c r="AE97" s="156"/>
      <c r="AF97" s="156"/>
      <c r="AG97" s="183"/>
      <c r="AH97" s="43"/>
      <c r="AI97" s="23"/>
    </row>
    <row r="98" spans="1:35" ht="14.25" customHeight="1" x14ac:dyDescent="0.45">
      <c r="A98" s="100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2"/>
      <c r="V98" s="43"/>
      <c r="W98" s="51"/>
      <c r="X98" s="143" t="s">
        <v>100</v>
      </c>
      <c r="Y98" s="144"/>
      <c r="Z98" s="144"/>
      <c r="AA98" s="144"/>
      <c r="AB98" s="144"/>
      <c r="AC98" s="144"/>
      <c r="AD98" s="144"/>
      <c r="AE98" s="144"/>
      <c r="AF98" s="144"/>
      <c r="AG98" s="145"/>
      <c r="AH98" s="43"/>
      <c r="AI98" s="23"/>
    </row>
    <row r="99" spans="1:35" x14ac:dyDescent="0.45">
      <c r="V99" s="43"/>
      <c r="W99" s="46"/>
      <c r="X99" s="144"/>
      <c r="Y99" s="144"/>
      <c r="Z99" s="144"/>
      <c r="AA99" s="144"/>
      <c r="AB99" s="144"/>
      <c r="AC99" s="144"/>
      <c r="AD99" s="144"/>
      <c r="AE99" s="144"/>
      <c r="AF99" s="144"/>
      <c r="AG99" s="145"/>
      <c r="AH99" s="43"/>
      <c r="AI99" s="23"/>
    </row>
    <row r="100" spans="1:35" x14ac:dyDescent="0.45">
      <c r="V100" s="43"/>
      <c r="W100" s="46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5"/>
      <c r="AH100" s="43"/>
    </row>
    <row r="101" spans="1:35" x14ac:dyDescent="0.45">
      <c r="V101" s="43"/>
      <c r="W101" s="46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5"/>
      <c r="AH101" s="43"/>
    </row>
    <row r="102" spans="1:35" ht="14.65" thickBot="1" x14ac:dyDescent="0.5">
      <c r="V102" s="43"/>
      <c r="W102" s="47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7"/>
      <c r="AH102" s="43"/>
    </row>
    <row r="103" spans="1:35" x14ac:dyDescent="0.45"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</row>
  </sheetData>
  <sheetProtection algorithmName="SHA-512" hashValue="aBMtyfvffeNEv6xUWOUk+uJ2dftC/i7Kzsl/cdLoDFJ5X3ghOyXJh5vWYnpIhZA6wAIa0EY7RKCRPOupI8sosw==" saltValue="cCSx3SWpUBUouEbIwKNZZQ==" spinCount="100000" sheet="1" selectLockedCells="1"/>
  <mergeCells count="116">
    <mergeCell ref="X98:AG102"/>
    <mergeCell ref="X96:AG97"/>
    <mergeCell ref="F52:G52"/>
    <mergeCell ref="F53:G53"/>
    <mergeCell ref="F54:G54"/>
    <mergeCell ref="F55:G55"/>
    <mergeCell ref="E84:K84"/>
    <mergeCell ref="E86:L87"/>
    <mergeCell ref="X90:AF92"/>
    <mergeCell ref="D55:E55"/>
    <mergeCell ref="H52:I52"/>
    <mergeCell ref="J52:K52"/>
    <mergeCell ref="L52:U52"/>
    <mergeCell ref="AF52:AG57"/>
    <mergeCell ref="A89:U89"/>
    <mergeCell ref="A84:B84"/>
    <mergeCell ref="A59:U62"/>
    <mergeCell ref="H55:I55"/>
    <mergeCell ref="J55:K55"/>
    <mergeCell ref="X84:AF87"/>
    <mergeCell ref="M86:T87"/>
    <mergeCell ref="X59:AF62"/>
    <mergeCell ref="D52:E52"/>
    <mergeCell ref="B56:U57"/>
    <mergeCell ref="E15:O15"/>
    <mergeCell ref="K16:O16"/>
    <mergeCell ref="X46:AF47"/>
    <mergeCell ref="E47:N47"/>
    <mergeCell ref="T47:U47"/>
    <mergeCell ref="B19:Q19"/>
    <mergeCell ref="B20:Q20"/>
    <mergeCell ref="B32:Q32"/>
    <mergeCell ref="B33:Q33"/>
    <mergeCell ref="B34:Q34"/>
    <mergeCell ref="AF20:AG38"/>
    <mergeCell ref="B41:U41"/>
    <mergeCell ref="AA17:AA18"/>
    <mergeCell ref="AB17:AB18"/>
    <mergeCell ref="A46:P46"/>
    <mergeCell ref="B21:Q21"/>
    <mergeCell ref="B22:Q22"/>
    <mergeCell ref="A24:Q24"/>
    <mergeCell ref="A30:Q30"/>
    <mergeCell ref="A36:Q36"/>
    <mergeCell ref="D53:E53"/>
    <mergeCell ref="B25:Q25"/>
    <mergeCell ref="B26:Q26"/>
    <mergeCell ref="A9:B9"/>
    <mergeCell ref="X6:AG6"/>
    <mergeCell ref="Z17:Z18"/>
    <mergeCell ref="R9:R10"/>
    <mergeCell ref="U9:U10"/>
    <mergeCell ref="X9:X18"/>
    <mergeCell ref="A10:D10"/>
    <mergeCell ref="T9:T10"/>
    <mergeCell ref="A13:D13"/>
    <mergeCell ref="A14:D14"/>
    <mergeCell ref="S9:S10"/>
    <mergeCell ref="AF39:AG44"/>
    <mergeCell ref="B40:Q40"/>
    <mergeCell ref="S43:T44"/>
    <mergeCell ref="U43:U44"/>
    <mergeCell ref="X43:X44"/>
    <mergeCell ref="B39:Q39"/>
    <mergeCell ref="B49:Q49"/>
    <mergeCell ref="E12:O12"/>
    <mergeCell ref="E13:O13"/>
    <mergeCell ref="E14:O14"/>
    <mergeCell ref="X80:AG82"/>
    <mergeCell ref="A81:B81"/>
    <mergeCell ref="E81:L81"/>
    <mergeCell ref="M83:T84"/>
    <mergeCell ref="X64:AG73"/>
    <mergeCell ref="X75:AF76"/>
    <mergeCell ref="X1:AG4"/>
    <mergeCell ref="A18:Q18"/>
    <mergeCell ref="AC17:AC18"/>
    <mergeCell ref="A15:D15"/>
    <mergeCell ref="A16:D16"/>
    <mergeCell ref="E16:I16"/>
    <mergeCell ref="AF10:AG16"/>
    <mergeCell ref="A11:D11"/>
    <mergeCell ref="R11:R18"/>
    <mergeCell ref="S11:S18"/>
    <mergeCell ref="T11:T18"/>
    <mergeCell ref="U11:U18"/>
    <mergeCell ref="A12:D12"/>
    <mergeCell ref="E10:O10"/>
    <mergeCell ref="E11:O11"/>
    <mergeCell ref="X7:AG7"/>
    <mergeCell ref="X8:AG8"/>
    <mergeCell ref="A53:C53"/>
    <mergeCell ref="A96:U98"/>
    <mergeCell ref="A90:U94"/>
    <mergeCell ref="B27:Q27"/>
    <mergeCell ref="B28:Q28"/>
    <mergeCell ref="B31:Q31"/>
    <mergeCell ref="B37:Q37"/>
    <mergeCell ref="B38:Q38"/>
    <mergeCell ref="A65:U74"/>
    <mergeCell ref="A76:J76"/>
    <mergeCell ref="K76:T76"/>
    <mergeCell ref="L55:U55"/>
    <mergeCell ref="H53:I53"/>
    <mergeCell ref="J53:K53"/>
    <mergeCell ref="A55:C55"/>
    <mergeCell ref="L53:U53"/>
    <mergeCell ref="A54:C54"/>
    <mergeCell ref="D54:E54"/>
    <mergeCell ref="H54:I54"/>
    <mergeCell ref="J54:K54"/>
    <mergeCell ref="A87:B87"/>
    <mergeCell ref="A79:B79"/>
    <mergeCell ref="M79:Q79"/>
    <mergeCell ref="M80:T81"/>
    <mergeCell ref="L54:U54"/>
  </mergeCells>
  <conditionalFormatting sqref="A96">
    <cfRule type="notContainsBlanks" dxfId="26" priority="1">
      <formula>LEN(TRIM(A96))&gt;0</formula>
    </cfRule>
    <cfRule type="notContainsBlanks" dxfId="25" priority="2">
      <formula>LEN(TRIM(A96))&gt;0</formula>
    </cfRule>
  </conditionalFormatting>
  <conditionalFormatting sqref="A81:B81">
    <cfRule type="notContainsBlanks" dxfId="24" priority="47">
      <formula>LEN(TRIM(A81))&gt;0</formula>
    </cfRule>
  </conditionalFormatting>
  <conditionalFormatting sqref="A84:B84">
    <cfRule type="notContainsBlanks" dxfId="23" priority="46">
      <formula>LEN(TRIM(A84))&gt;0</formula>
    </cfRule>
  </conditionalFormatting>
  <conditionalFormatting sqref="A87:B87">
    <cfRule type="notContainsBlanks" dxfId="22" priority="9">
      <formula>LEN(TRIM(A87))&gt;0</formula>
    </cfRule>
  </conditionalFormatting>
  <conditionalFormatting sqref="A90:T90">
    <cfRule type="notContainsBlanks" dxfId="21" priority="6">
      <formula>LEN(TRIM(A90))&gt;0</formula>
    </cfRule>
  </conditionalFormatting>
  <conditionalFormatting sqref="A90:U90">
    <cfRule type="notContainsBlanks" dxfId="20" priority="5">
      <formula>LEN(TRIM(A90))&gt;0</formula>
    </cfRule>
  </conditionalFormatting>
  <conditionalFormatting sqref="E16">
    <cfRule type="notContainsBlanks" dxfId="19" priority="14">
      <formula>LEN(TRIM(E16))&gt;0</formula>
    </cfRule>
  </conditionalFormatting>
  <conditionalFormatting sqref="E47:G47">
    <cfRule type="notContainsBlanks" dxfId="18" priority="18">
      <formula>LEN(TRIM(E47))&gt;0</formula>
    </cfRule>
  </conditionalFormatting>
  <conditionalFormatting sqref="E10:L15">
    <cfRule type="notContainsBlanks" dxfId="17" priority="12">
      <formula>LEN(TRIM(E10))&gt;0</formula>
    </cfRule>
  </conditionalFormatting>
  <conditionalFormatting sqref="K76">
    <cfRule type="notContainsBlanks" dxfId="16" priority="20">
      <formula>LEN(TRIM(K76))&gt;0</formula>
    </cfRule>
  </conditionalFormatting>
  <conditionalFormatting sqref="K16:L16">
    <cfRule type="notContainsBlanks" dxfId="15" priority="13">
      <formula>LEN(TRIM(K16))&gt;0</formula>
    </cfRule>
  </conditionalFormatting>
  <conditionalFormatting sqref="L53:U55 A59:T62 A65:T72">
    <cfRule type="notContainsBlanks" dxfId="14" priority="58">
      <formula>LEN(TRIM(A53))&gt;0</formula>
    </cfRule>
  </conditionalFormatting>
  <conditionalFormatting sqref="U43:V44">
    <cfRule type="cellIs" dxfId="13" priority="56" operator="lessThanOrEqual">
      <formula>1</formula>
    </cfRule>
  </conditionalFormatting>
  <conditionalFormatting sqref="U47:V47">
    <cfRule type="cellIs" dxfId="12" priority="19" operator="lessThanOrEqual">
      <formula>2.5</formula>
    </cfRule>
  </conditionalFormatting>
  <conditionalFormatting sqref="X19:X22">
    <cfRule type="cellIs" dxfId="11" priority="11" operator="notEqual">
      <formula>1</formula>
    </cfRule>
  </conditionalFormatting>
  <conditionalFormatting sqref="X25:X28">
    <cfRule type="cellIs" dxfId="10" priority="35" operator="notEqual">
      <formula>1</formula>
    </cfRule>
  </conditionalFormatting>
  <conditionalFormatting sqref="X31:X34">
    <cfRule type="cellIs" dxfId="9" priority="34" operator="notEqual">
      <formula>1</formula>
    </cfRule>
  </conditionalFormatting>
  <conditionalFormatting sqref="X37:X40">
    <cfRule type="cellIs" dxfId="8" priority="31" operator="notEqual">
      <formula>1</formula>
    </cfRule>
  </conditionalFormatting>
  <conditionalFormatting sqref="X43:X44">
    <cfRule type="cellIs" dxfId="7" priority="44" operator="equal">
      <formula>16</formula>
    </cfRule>
  </conditionalFormatting>
  <conditionalFormatting sqref="X53:X55">
    <cfRule type="cellIs" dxfId="6" priority="50" operator="notEqual">
      <formula>1</formula>
    </cfRule>
  </conditionalFormatting>
  <conditionalFormatting sqref="Z19:AC22">
    <cfRule type="containsText" dxfId="5" priority="10" operator="containsText" text="x">
      <formula>NOT(ISERROR(SEARCH("x",Z19)))</formula>
    </cfRule>
  </conditionalFormatting>
  <conditionalFormatting sqref="Z25:AC28">
    <cfRule type="containsText" dxfId="4" priority="29" operator="containsText" text="x">
      <formula>NOT(ISERROR(SEARCH("x",Z25)))</formula>
    </cfRule>
  </conditionalFormatting>
  <conditionalFormatting sqref="Z31:AC34">
    <cfRule type="containsText" dxfId="3" priority="28" operator="containsText" text="x">
      <formula>NOT(ISERROR(SEARCH("x",Z31)))</formula>
    </cfRule>
  </conditionalFormatting>
  <conditionalFormatting sqref="Z37:AC40">
    <cfRule type="containsText" dxfId="2" priority="26" operator="containsText" text="x">
      <formula>NOT(ISERROR(SEARCH("x",Z37)))</formula>
    </cfRule>
  </conditionalFormatting>
  <conditionalFormatting sqref="Z53:AC55">
    <cfRule type="containsText" dxfId="1" priority="38" operator="containsText" text="x">
      <formula>NOT(ISERROR(SEARCH("x",Z53)))</formula>
    </cfRule>
  </conditionalFormatting>
  <conditionalFormatting sqref="AG84">
    <cfRule type="cellIs" dxfId="0" priority="41" operator="greaterThan">
      <formula>50</formula>
    </cfRule>
  </conditionalFormatting>
  <pageMargins left="0.78740157480314965" right="0.78740157480314965" top="0.51181102362204722" bottom="0.19685039370078741" header="0.31496062992125984" footer="0.31496062992125984"/>
  <pageSetup paperSize="9" fitToHeight="2" orientation="portrait" r:id="rId1"/>
  <rowBreaks count="1" manualBreakCount="1">
    <brk id="50" max="20" man="1"/>
  </rowBreaks>
  <ignoredErrors>
    <ignoredError sqref="M8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KN üK1</vt:lpstr>
      <vt:lpstr>KN üK2</vt:lpstr>
      <vt:lpstr>KN üK3</vt:lpstr>
      <vt:lpstr>KN üK4</vt:lpstr>
      <vt:lpstr>'KN üK1'!Druckbereich</vt:lpstr>
      <vt:lpstr>'KN üK2'!Druckbereich</vt:lpstr>
      <vt:lpstr>'KN üK3'!Druckbereich</vt:lpstr>
      <vt:lpstr>'KN üK4'!Druckbereich</vt:lpstr>
      <vt:lpstr>'KN üK1'!Schlussbemerkungen</vt:lpstr>
      <vt:lpstr>'KN üK2'!Schlussbemerkungen</vt:lpstr>
      <vt:lpstr>'KN üK3'!Schlussbemerkungen</vt:lpstr>
      <vt:lpstr>'KN üK4'!Schlussbemerkungen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Marantelli Remo</dc:creator>
  <cp:lastModifiedBy>Huber Benjamin</cp:lastModifiedBy>
  <cp:lastPrinted>2023-01-05T09:38:20Z</cp:lastPrinted>
  <dcterms:created xsi:type="dcterms:W3CDTF">2021-10-20T15:13:59Z</dcterms:created>
  <dcterms:modified xsi:type="dcterms:W3CDTF">2026-02-11T10:11:26Z</dcterms:modified>
</cp:coreProperties>
</file>