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BC536E32-1699-480C-A80E-D29E5A4351AB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üK1" sheetId="26" r:id="rId1"/>
    <sheet name="KN üK2" sheetId="27" r:id="rId2"/>
    <sheet name="KN üK3" sheetId="28" r:id="rId3"/>
    <sheet name="KN üK4" sheetId="29" r:id="rId4"/>
  </sheets>
  <definedNames>
    <definedName name="_xlnm.Print_Area" localSheetId="0">'KN üK1'!$A$1:$U$93</definedName>
    <definedName name="_xlnm.Print_Area" localSheetId="1">'KN üK2'!$A$1:$U$94</definedName>
    <definedName name="_xlnm.Print_Area" localSheetId="2">'KN üK3'!$A$1:$U$98</definedName>
    <definedName name="_xlnm.Print_Area" localSheetId="3">'KN üK4'!$A$1:$U$98</definedName>
    <definedName name="Schlussbemerkungen" localSheetId="0">'KN üK1'!$A$53</definedName>
    <definedName name="Schlussbemerkungen" localSheetId="1">'KN üK2'!$A$54</definedName>
    <definedName name="Schlussbemerkungen" localSheetId="2">'KN üK3'!$A$58</definedName>
    <definedName name="Schlussbemerkungen" localSheetId="3">'KN üK4'!$A$58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4" i="29" l="1"/>
  <c r="AG84" i="28"/>
  <c r="M86" i="28" s="1"/>
  <c r="AG80" i="27"/>
  <c r="M82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1" i="27"/>
  <c r="J51" i="27"/>
  <c r="H51" i="27"/>
  <c r="F51" i="27"/>
  <c r="D51" i="27"/>
  <c r="X50" i="27"/>
  <c r="J50" i="27"/>
  <c r="H50" i="27"/>
  <c r="F50" i="27"/>
  <c r="D50" i="27"/>
  <c r="X49" i="27"/>
  <c r="J49" i="27"/>
  <c r="H49" i="27"/>
  <c r="F49" i="27"/>
  <c r="D49" i="27"/>
  <c r="X55" i="28"/>
  <c r="J55" i="28"/>
  <c r="H55" i="28"/>
  <c r="F55" i="28"/>
  <c r="D55" i="28"/>
  <c r="X54" i="28"/>
  <c r="J54" i="28"/>
  <c r="H54" i="28"/>
  <c r="F54" i="28"/>
  <c r="D54" i="28"/>
  <c r="X53" i="28"/>
  <c r="J53" i="28"/>
  <c r="H53" i="28"/>
  <c r="F53" i="28"/>
  <c r="D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T47" i="29" l="1"/>
  <c r="T47" i="28"/>
  <c r="M86" i="29" l="1"/>
  <c r="X55" i="29"/>
  <c r="J55" i="29"/>
  <c r="H55" i="29"/>
  <c r="F55" i="29"/>
  <c r="D55" i="29"/>
  <c r="X54" i="29"/>
  <c r="J54" i="29"/>
  <c r="H54" i="29"/>
  <c r="F54" i="29"/>
  <c r="D54" i="29"/>
  <c r="X53" i="29"/>
  <c r="J53" i="29"/>
  <c r="H53" i="29"/>
  <c r="F53" i="29"/>
  <c r="D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T42" i="27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<sst xmlns="http://schemas.openxmlformats.org/spreadsheetml/2006/main" count="404" uniqueCount="106">
  <si>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</si>
  <si>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</si>
  <si>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</si>
  <si>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</si>
  <si>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</si>
  <si>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</si>
  <si>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</si>
  <si>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</si>
  <si>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</si>
  <si>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</si>
  <si>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</si>
  <si>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</si>
  <si>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>e4</t>
  </si>
  <si>
    <t>e3</t>
  </si>
  <si>
    <t xml:space="preserve"> Daten von Laborversuchen und Arbeitsabläufen auswerten und interpretieren</t>
  </si>
  <si>
    <t>e2</t>
  </si>
  <si>
    <t>e1</t>
  </si>
  <si>
    <t>b4</t>
  </si>
  <si>
    <t xml:space="preserve"> Experimente und Prozesse im Labor durchführen und aufzeichnen</t>
  </si>
  <si>
    <t>b1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</si>
  <si>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</si>
  <si>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</si>
  <si>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</si>
  <si>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</si>
  <si>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</si>
  <si>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</si>
  <si>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</si>
  <si>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Vorname:</t>
  </si>
  <si>
    <t>Name:</t>
  </si>
  <si>
    <t>b5</t>
  </si>
  <si>
    <t xml:space="preserve"> Unterschrift:</t>
  </si>
  <si>
    <t>Name Beurteiler/in:</t>
  </si>
  <si>
    <t>Rückseite beachten</t>
  </si>
  <si>
    <t>-</t>
  </si>
  <si>
    <t>Dieser Kompetenznachweis wurde am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</si>
  <si>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berechnen</t>
    </r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</si>
  <si>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</si>
  <si>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Kompetenznachweis Nr. 1 «überbetriebliche Kurse»</t>
  </si>
  <si>
    <t>Kompetenznachweis Nr. 4 «überbetriebliche Kurse»</t>
  </si>
  <si>
    <t>ük-Zentrum/Lernort:</t>
  </si>
  <si>
    <t xml:space="preserve"> Absenzen</t>
  </si>
  <si>
    <t xml:space="preserve"> Anwesenheit absolut  =</t>
  </si>
  <si>
    <t>Kursleiter/in:</t>
  </si>
  <si>
    <t xml:space="preserve">Bemerkungen Kursleiter/in: </t>
  </si>
  <si>
    <t>Kompetenznachweis Nr. 3 «überbetriebliche Kurse»</t>
  </si>
  <si>
    <t>Kompetenznachweis Nr. 2 «überbetriebliche Kurse»</t>
  </si>
  <si>
    <t>Geburtsdatum:</t>
  </si>
  <si>
    <t xml:space="preserve"> Kommunikation</t>
  </si>
  <si>
    <t xml:space="preserve"> Zuverlässigkeit</t>
  </si>
  <si>
    <t xml:space="preserve"> Teamarbeit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</si>
  <si>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</si>
  <si>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</si>
  <si>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</si>
  <si>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</si>
  <si>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>Bemerkungen</t>
  </si>
  <si>
    <t>Die Anzahl Präsenztage als Zahl eingeben.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</si>
  <si>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</si>
  <si>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</si>
  <si>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</si>
  <si>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Organisieren des Labors</t>
  </si>
  <si>
    <t>Datum:</t>
  </si>
  <si>
    <t>Gesetzliche Vertretung:</t>
  </si>
  <si>
    <t xml:space="preserve"> Kontrollfeld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</si>
  <si>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</si>
  <si>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t xml:space="preserve"> Anwesenheit prozentual</t>
  </si>
  <si>
    <r>
      <t xml:space="preserve">Transversale Kompetenzen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</si>
  <si>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</si>
  <si>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Nur die Spalten A bis U werden gedruckt</t>
  </si>
  <si>
    <t xml:space="preserve"> Laborversuche, Arbeitsabläufe, Ergebnisse und Rückmeldungen reflektieren,
 bewerten und Massnahmen ableiten</t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</si>
  <si>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</si>
  <si>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 xml:space="preserve">Erreichte Punkte: </t>
  </si>
  <si>
    <t>b2</t>
  </si>
  <si>
    <t xml:space="preserve"> Proben, biologisches Ausgangsmaterial und Organismen vorbereiten und handhaben</t>
  </si>
  <si>
    <t>Laborantin EFZ / Laborant EFZ; Fachrichtung Biologie</t>
  </si>
  <si>
    <t>Lehrzeit:</t>
  </si>
  <si>
    <t>HKB = Handlungskompetenzbereich; Bildungsplan vom 30.06.2022 Seite 10, Übersicht der Handlungskompetenzen</t>
  </si>
  <si>
    <t>Berufsnummer:  65401</t>
  </si>
  <si>
    <t xml:space="preserve"> Versuchs- und arbeitsablaufrelevante Informationen für die Laborarbeiten ermitteln und bewerten</t>
  </si>
  <si>
    <t xml:space="preserve"> Arbeitsschritte und Ergebnisse aus Laborversuchen und Arbeitsabläufen darstellen und berechnen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</si>
  <si>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</si>
  <si>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>Bemerkungen durch die lernende Person sind fakultativ.
Erfolgen keine Bemerkungen, ist der Vermerk "keine Bemerkungen" einzusetzen.</t>
  </si>
  <si>
    <r>
      <rPr>
        <sz val="11"/>
        <color theme="1"/>
        <rFont val="Calibri"/>
        <family val="2"/>
        <scheme val="minor"/>
      </rP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</si>
  <si>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</si>
  <si>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</si>
  <si>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t xml:space="preserve">
Die Note erscheint erst, wenn alle HK beurteilt sind.
Sie wird auf eine halbe oder ganze Note gerundet.</t>
  </si>
  <si>
    <t>Die Beurteilungen der transversalen Kompetenzen sind zusätzliche Informationen zu Handen der Lehrbetriebe. Sie fliessen nicht in die Notenberechnung ein.</t>
  </si>
  <si>
    <t>A</t>
  </si>
  <si>
    <t>B</t>
  </si>
  <si>
    <t>C</t>
  </si>
  <si>
    <t>D</t>
  </si>
  <si>
    <t>Datum der Besprechung (Format: tt.mm.jjjj)</t>
  </si>
  <si>
    <r>
      <t xml:space="preserve">Pro transversale Kompetenz ist ausschliesslich eine Beurteilung in den Spalten A - </t>
    </r>
    <r>
      <rPr>
        <sz val="11"/>
        <color theme="1"/>
        <rFont val="Calibri"/>
        <family val="2"/>
        <scheme val="minor"/>
      </rPr>
      <t xml:space="preserve">D zulässig.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Wert erscheint im Druckbereich des Formulars</t>
    </r>
  </si>
  <si>
    <t>Automatische Überprüfung des Alters der lernenden Person (Geburtsdatum minus Besprechungsdatum).
Falls diese 18 Jahre oder älter ist, erscheint bei "Gesetzliche Vertretung" der Eintrag "nicht erforderlich".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</si>
  <si>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
</t>
    </r>
  </si>
  <si>
    <r>
      <t xml:space="preserve">Pro transversale Kompetenz ist ausschliesslich eine Beurteilung in den Spalten A - D zulässig.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</si>
  <si>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</t>
    </r>
    <r>
      <rPr>
        <sz val="11"/>
        <color theme="1"/>
        <rFont val="Calibri"/>
        <family val="2"/>
      </rPr>
      <t xml:space="preserve">
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</si>
  <si>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>.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</si>
  <si>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</si>
  <si>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Das Formular ist durch die abgebende Stelle mittels Passwort vor Veränderungen zu schützen. 
Die Zeilen 1-5 sind nicht schreibgeschützt, damit z.B. Logo und Adresse des üK-Zentrums eingefügt werden können.</t>
  </si>
  <si>
    <t xml:space="preserve"> Chemikalien, Reagenzien, Lösungen und Kalibrationsreihen vorbereiten und handhaben</t>
  </si>
  <si>
    <r>
      <t>1. Bemerkungen durch den/die Kursleiter/-in sind obligatorisch. 
2. Ungenügende Beurteilungen (C und D) sind zu begründen.    
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</si>
  <si>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t xml:space="preserve">1. Bemerkungen durch den/die Kursleiter/-in sind obligatorisch. 
2. Ungenügende Beurteilungen (C und D) sind zu begründen.  </t>
    </r>
    <r>
      <rPr>
        <sz val="11"/>
        <rFont val="Calibri"/>
        <family val="2"/>
        <scheme val="minor"/>
      </rPr>
      <t xml:space="preserve">  </t>
    </r>
    <r>
      <rPr>
        <b/>
        <i/>
        <sz val="10"/>
        <color theme="4" tint="-0.249977111117893"/>
        <rFont val="Bradley Hand ITC"/>
        <family val="4"/>
      </rPr>
      <t xml:space="preserve">
</t>
    </r>
    <r>
      <rPr>
        <sz val="11"/>
        <rFont val="Calibri"/>
        <family val="2"/>
        <scheme val="minor"/>
      </rPr>
      <t>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</si>
  <si>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das üK-Zentrum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</si>
  <si>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 xml:space="preserve"> Versuche und Arbeitsabläufe im Labor planen, strukturieren und Methoden bestimmen</t>
  </si>
  <si>
    <t xml:space="preserve"> Ergebnisse von Laborversuchen und Arbeitsabläufen kommunizieren und Daten sichern </t>
  </si>
  <si>
    <t xml:space="preserve"> Experimente und Prozesse im Labor überwachen, mit der Planung abgleichen und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</si>
</sst>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#,##0.0&quot; Tage von Total 10 Tagen&quot;"/>
    <numFmt numFmtId="171" formatCode="dd/mm/yyyy;@"/>
    <numFmt numFmtId="172" formatCode="&quot;= &quot;#,##0&quot; Jahre&quot;"/>
    <numFmt numFmtId="173" formatCode="&quot; Dateiname: &quot;@"/>
    <numFmt numFmtId="174" formatCode="&quot; = &quot;#,##0&quot; %&quot;"/>
    <numFmt numFmtId="175" formatCode="dd/mm/yy;@"/>
    <numFmt numFmtId="176" formatCode="dd/mm/yyyy&quot; mit der lernenden Person besprochen.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4" tint="-0.249977111117893"/>
      <name val="Bradley Hand ITC"/>
      <family val="4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2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8" fillId="6" borderId="0" xfId="0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172" fontId="1" fillId="7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0" fontId="0" fillId="0" borderId="0" xfId="0" applyNumberForma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2" xfId="0" applyFont="1" applyFill="1" applyBorder="1" applyAlignment="1" applyProtection="1">
      <alignment horizontal="left" vertical="top" wrapText="1"/>
      <protection locked="0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top" wrapText="1"/>
      <protection locked="0"/>
    </xf>
    <xf numFmtId="0" fontId="25" fillId="2" borderId="24" xfId="0" applyFont="1" applyFill="1" applyBorder="1" applyAlignment="1" applyProtection="1">
      <alignment horizontal="left" vertical="top" wrapText="1"/>
      <protection locked="0"/>
    </xf>
    <xf numFmtId="0" fontId="25" fillId="2" borderId="5" xfId="0" applyFont="1" applyFill="1" applyBorder="1" applyAlignment="1" applyProtection="1">
      <alignment horizontal="left" vertical="top" wrapText="1"/>
      <protection locked="0"/>
    </xf>
    <xf numFmtId="0" fontId="25" fillId="2" borderId="4" xfId="0" applyFont="1" applyFill="1" applyBorder="1" applyAlignment="1" applyProtection="1">
      <alignment horizontal="left" vertical="top" wrapText="1"/>
      <protection locked="0"/>
    </xf>
    <xf numFmtId="0" fontId="25" fillId="2" borderId="3" xfId="0" applyFont="1" applyFill="1" applyBorder="1" applyAlignment="1" applyProtection="1">
      <alignment horizontal="left" vertical="top" wrapText="1"/>
      <protection locked="0"/>
    </xf>
    <xf numFmtId="0" fontId="0" fillId="7" borderId="16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7" borderId="20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0" fillId="7" borderId="22" xfId="0" applyFill="1" applyBorder="1" applyAlignment="1">
      <alignment vertical="top" wrapText="1"/>
    </xf>
    <xf numFmtId="176" fontId="0" fillId="2" borderId="0" xfId="0" applyNumberFormat="1" applyFill="1" applyAlignment="1" applyProtection="1">
      <alignment horizontal="left" shrinkToFit="1"/>
      <protection locked="0"/>
    </xf>
    <xf numFmtId="176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28" fillId="0" borderId="2" xfId="0" applyFont="1" applyBorder="1" applyAlignment="1">
      <alignment horizontal="left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3" xfId="0" applyFill="1" applyBorder="1" applyAlignment="1">
      <alignment vertical="center" wrapText="1"/>
    </xf>
    <xf numFmtId="0" fontId="0" fillId="7" borderId="2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70" fontId="0" fillId="2" borderId="0" xfId="0" applyNumberFormat="1" applyFill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horizontal="left" vertical="center"/>
      <protection locked="0"/>
    </xf>
    <xf numFmtId="17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7" borderId="16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173" fontId="23" fillId="6" borderId="0" xfId="0" applyNumberFormat="1" applyFont="1" applyFill="1" applyAlignment="1">
      <alignment horizontal="left" vertical="center"/>
    </xf>
    <xf numFmtId="173" fontId="24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wrapText="1"/>
    </xf>
    <xf numFmtId="0" fontId="12" fillId="3" borderId="13" xfId="0" applyFont="1" applyFill="1" applyBorder="1" applyAlignment="1">
      <alignment horizontal="center" textRotation="90"/>
    </xf>
    <xf numFmtId="0" fontId="12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2" fillId="0" borderId="6" xfId="0" applyFont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wrapText="1"/>
    </xf>
    <xf numFmtId="167" fontId="0" fillId="0" borderId="10" xfId="0" applyNumberForma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7" borderId="19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0" borderId="9" xfId="0" applyBorder="1"/>
    <xf numFmtId="0" fontId="13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 applyProtection="1">
      <alignment horizontal="center" vertical="top" wrapText="1"/>
      <protection locked="0"/>
    </xf>
    <xf numFmtId="175" fontId="25" fillId="0" borderId="0" xfId="0" applyNumberFormat="1" applyFont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7" fillId="0" borderId="2" xfId="0" applyFont="1" applyBorder="1" applyAlignment="1">
      <alignment horizontal="left" shrinkToFit="1"/>
    </xf>
    <xf numFmtId="0" fontId="28" fillId="0" borderId="11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7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1"/>
  <sheetViews>
    <sheetView showGridLines="0" tabSelected="1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04" t="s">
        <v>98</v>
      </c>
      <c r="Y1" s="169"/>
      <c r="Z1" s="169"/>
      <c r="AA1" s="169"/>
      <c r="AB1" s="169"/>
      <c r="AC1" s="169"/>
      <c r="AD1" s="169"/>
      <c r="AE1" s="169"/>
      <c r="AF1" s="131"/>
      <c r="AG1" s="17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06"/>
      <c r="Y2" s="171"/>
      <c r="Z2" s="171"/>
      <c r="AA2" s="171"/>
      <c r="AB2" s="171"/>
      <c r="AC2" s="171"/>
      <c r="AD2" s="171"/>
      <c r="AE2" s="171"/>
      <c r="AF2" s="172"/>
      <c r="AG2" s="173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06"/>
      <c r="Y3" s="171"/>
      <c r="Z3" s="171"/>
      <c r="AA3" s="171"/>
      <c r="AB3" s="171"/>
      <c r="AC3" s="171"/>
      <c r="AD3" s="171"/>
      <c r="AE3" s="171"/>
      <c r="AF3" s="172"/>
      <c r="AG3" s="173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4"/>
      <c r="Y4" s="134"/>
      <c r="Z4" s="134"/>
      <c r="AA4" s="134"/>
      <c r="AB4" s="134"/>
      <c r="AC4" s="134"/>
      <c r="AD4" s="134"/>
      <c r="AE4" s="134"/>
      <c r="AF4" s="134"/>
      <c r="AG4" s="17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76"/>
      <c r="Y6" s="177"/>
      <c r="Z6" s="177"/>
      <c r="AA6" s="177"/>
      <c r="AB6" s="177"/>
      <c r="AC6" s="177"/>
      <c r="AD6" s="177"/>
      <c r="AE6" s="177"/>
      <c r="AF6" s="177"/>
      <c r="AG6" s="177"/>
      <c r="AH6" s="43"/>
    </row>
    <row r="7" spans="1:34" ht="17.100000000000001" customHeight="1" x14ac:dyDescent="0.65">
      <c r="A7" s="2" t="s">
        <v>73</v>
      </c>
      <c r="R7"/>
      <c r="S7"/>
      <c r="T7"/>
      <c r="U7" s="41"/>
      <c r="V7" s="61"/>
      <c r="W7" s="43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43"/>
    </row>
    <row r="8" spans="1:34" ht="17.100000000000001" customHeight="1" x14ac:dyDescent="0.65">
      <c r="A8" s="2" t="s">
        <v>37</v>
      </c>
      <c r="V8" s="43"/>
      <c r="W8" s="43"/>
      <c r="X8" s="194" t="s">
        <v>67</v>
      </c>
      <c r="Y8" s="194"/>
      <c r="Z8" s="195"/>
      <c r="AA8" s="195"/>
      <c r="AB8" s="195"/>
      <c r="AC8" s="195"/>
      <c r="AD8" s="195"/>
      <c r="AE8" s="195"/>
      <c r="AF8" s="195"/>
      <c r="AG8" s="195"/>
      <c r="AH8" s="43"/>
    </row>
    <row r="9" spans="1:34" ht="17.100000000000001" customHeight="1" thickBot="1" x14ac:dyDescent="0.6">
      <c r="A9" s="196"/>
      <c r="B9" s="140"/>
      <c r="R9" s="161" t="s">
        <v>86</v>
      </c>
      <c r="S9" s="161" t="s">
        <v>87</v>
      </c>
      <c r="T9" s="161" t="s">
        <v>88</v>
      </c>
      <c r="U9" s="161" t="s">
        <v>89</v>
      </c>
      <c r="V9" s="62"/>
      <c r="W9" s="43"/>
      <c r="X9" s="197" t="s">
        <v>62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50" t="s">
        <v>28</v>
      </c>
      <c r="B10" s="150"/>
      <c r="C10" s="150"/>
      <c r="D10" s="150"/>
      <c r="E10" s="164"/>
      <c r="F10" s="164"/>
      <c r="G10" s="164"/>
      <c r="H10" s="165"/>
      <c r="I10" s="165"/>
      <c r="J10" s="165"/>
      <c r="K10" s="165"/>
      <c r="L10" s="165"/>
      <c r="M10" s="165"/>
      <c r="N10" s="165"/>
      <c r="O10" s="166"/>
      <c r="P10"/>
      <c r="R10" s="162"/>
      <c r="S10" s="162"/>
      <c r="T10" s="162"/>
      <c r="U10" s="162"/>
      <c r="V10" s="63"/>
      <c r="W10" s="43"/>
      <c r="X10" s="198"/>
      <c r="Y10" s="43"/>
      <c r="Z10" s="43"/>
      <c r="AA10" s="43"/>
      <c r="AB10" s="43"/>
      <c r="AC10" s="43"/>
      <c r="AD10" s="43"/>
      <c r="AE10" s="44"/>
      <c r="AF10" s="104" t="s">
        <v>79</v>
      </c>
      <c r="AG10" s="149"/>
      <c r="AH10" s="45"/>
    </row>
    <row r="11" spans="1:34" ht="17.100000000000001" customHeight="1" x14ac:dyDescent="0.45">
      <c r="A11" s="150" t="s">
        <v>27</v>
      </c>
      <c r="B11" s="150"/>
      <c r="C11" s="150"/>
      <c r="D11" s="150"/>
      <c r="E11" s="164"/>
      <c r="F11" s="164"/>
      <c r="G11" s="164"/>
      <c r="H11" s="165"/>
      <c r="I11" s="165"/>
      <c r="J11" s="165"/>
      <c r="K11" s="165"/>
      <c r="L11" s="165"/>
      <c r="M11" s="165"/>
      <c r="N11" s="165"/>
      <c r="O11" s="166"/>
      <c r="P11"/>
      <c r="R11" s="200" t="s">
        <v>50</v>
      </c>
      <c r="S11" s="200" t="s">
        <v>51</v>
      </c>
      <c r="T11" s="200" t="s">
        <v>52</v>
      </c>
      <c r="U11" s="202" t="s">
        <v>53</v>
      </c>
      <c r="V11" s="64"/>
      <c r="W11" s="43"/>
      <c r="X11" s="198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7.100000000000001" customHeight="1" x14ac:dyDescent="0.45">
      <c r="A12" s="150" t="s">
        <v>46</v>
      </c>
      <c r="B12" s="150"/>
      <c r="C12" s="150"/>
      <c r="D12" s="150"/>
      <c r="E12" s="158"/>
      <c r="F12" s="158"/>
      <c r="G12" s="158"/>
      <c r="H12" s="205"/>
      <c r="I12" s="205"/>
      <c r="J12" s="205"/>
      <c r="K12" s="205"/>
      <c r="L12" s="205"/>
      <c r="M12" s="159"/>
      <c r="N12" s="159"/>
      <c r="O12" s="160"/>
      <c r="P12"/>
      <c r="R12" s="200"/>
      <c r="S12" s="200"/>
      <c r="T12" s="200"/>
      <c r="U12" s="202"/>
      <c r="V12" s="64"/>
      <c r="W12" s="43"/>
      <c r="X12" s="198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7.100000000000001" customHeight="1" x14ac:dyDescent="0.45">
      <c r="A13" s="150" t="s">
        <v>74</v>
      </c>
      <c r="B13" s="150"/>
      <c r="C13" s="150"/>
      <c r="D13" s="150"/>
      <c r="E13" s="191"/>
      <c r="F13" s="191"/>
      <c r="G13" s="191"/>
      <c r="H13" s="159"/>
      <c r="I13" s="159"/>
      <c r="J13" s="159"/>
      <c r="K13" s="159"/>
      <c r="L13" s="159"/>
      <c r="M13" s="159"/>
      <c r="N13" s="159"/>
      <c r="O13" s="160"/>
      <c r="P13"/>
      <c r="R13" s="200"/>
      <c r="S13" s="200"/>
      <c r="T13" s="200"/>
      <c r="U13" s="202"/>
      <c r="V13" s="64"/>
      <c r="W13" s="43"/>
      <c r="X13" s="198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7.100000000000001" customHeight="1" x14ac:dyDescent="0.45">
      <c r="A14" s="150" t="s">
        <v>39</v>
      </c>
      <c r="B14" s="150"/>
      <c r="C14" s="150"/>
      <c r="D14" s="150"/>
      <c r="E14" s="191"/>
      <c r="F14" s="191"/>
      <c r="G14" s="191"/>
      <c r="H14" s="159"/>
      <c r="I14" s="159"/>
      <c r="J14" s="159"/>
      <c r="K14" s="159"/>
      <c r="L14" s="159"/>
      <c r="M14" s="159"/>
      <c r="N14" s="159"/>
      <c r="O14" s="160"/>
      <c r="P14"/>
      <c r="R14" s="200"/>
      <c r="S14" s="200"/>
      <c r="T14" s="200"/>
      <c r="U14" s="202"/>
      <c r="V14" s="64"/>
      <c r="W14" s="43"/>
      <c r="X14" s="198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7.100000000000001" customHeight="1" x14ac:dyDescent="0.45">
      <c r="A15" s="150" t="s">
        <v>31</v>
      </c>
      <c r="B15" s="150"/>
      <c r="C15" s="150"/>
      <c r="D15" s="150"/>
      <c r="E15" s="191"/>
      <c r="F15" s="191"/>
      <c r="G15" s="191"/>
      <c r="H15" s="159"/>
      <c r="I15" s="159"/>
      <c r="J15" s="159"/>
      <c r="K15" s="159"/>
      <c r="L15" s="159"/>
      <c r="M15" s="159"/>
      <c r="N15" s="159"/>
      <c r="O15" s="160"/>
      <c r="P15"/>
      <c r="R15" s="200"/>
      <c r="S15" s="200"/>
      <c r="T15" s="200"/>
      <c r="U15" s="202"/>
      <c r="V15" s="64"/>
      <c r="W15" s="43"/>
      <c r="X15" s="198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7.100000000000001" customHeight="1" thickBot="1" x14ac:dyDescent="0.5">
      <c r="A16" s="150" t="s">
        <v>26</v>
      </c>
      <c r="B16" s="150"/>
      <c r="C16" s="150"/>
      <c r="D16" s="150"/>
      <c r="E16" s="158"/>
      <c r="F16" s="159"/>
      <c r="G16" s="159"/>
      <c r="H16" s="159"/>
      <c r="I16" s="160"/>
      <c r="J16" s="40" t="s">
        <v>33</v>
      </c>
      <c r="K16" s="192"/>
      <c r="L16" s="192"/>
      <c r="M16" s="193"/>
      <c r="N16" s="193"/>
      <c r="O16" s="160"/>
      <c r="P16"/>
      <c r="Q16"/>
      <c r="R16" s="200"/>
      <c r="S16" s="200"/>
      <c r="T16" s="200"/>
      <c r="U16" s="202"/>
      <c r="V16" s="64"/>
      <c r="W16" s="43"/>
      <c r="X16" s="198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00"/>
      <c r="S17" s="200"/>
      <c r="T17" s="200"/>
      <c r="U17" s="202"/>
      <c r="V17" s="64"/>
      <c r="W17" s="43"/>
      <c r="X17" s="198"/>
      <c r="Y17" s="43"/>
      <c r="Z17" s="161" t="s">
        <v>86</v>
      </c>
      <c r="AA17" s="161" t="s">
        <v>87</v>
      </c>
      <c r="AB17" s="161" t="s">
        <v>88</v>
      </c>
      <c r="AC17" s="161" t="s">
        <v>89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67" t="s">
        <v>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4"/>
      <c r="R18" s="201"/>
      <c r="S18" s="201"/>
      <c r="T18" s="201"/>
      <c r="U18" s="203"/>
      <c r="V18" s="65"/>
      <c r="W18" s="43"/>
      <c r="X18" s="199"/>
      <c r="Y18" s="43"/>
      <c r="Z18" s="162"/>
      <c r="AA18" s="162"/>
      <c r="AB18" s="162"/>
      <c r="AC18" s="162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25</v>
      </c>
      <c r="B19" s="156" t="s">
        <v>77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24</v>
      </c>
      <c r="B20" s="156" t="s">
        <v>103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8" t="s">
        <v>97</v>
      </c>
      <c r="AG20" s="154"/>
      <c r="AH20" s="45"/>
    </row>
    <row r="21" spans="1:34" ht="17.100000000000001" customHeight="1" x14ac:dyDescent="0.45">
      <c r="A21" s="4" t="s">
        <v>21</v>
      </c>
      <c r="B21" s="156" t="s">
        <v>20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55"/>
      <c r="AG21" s="154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55"/>
      <c r="AG22" s="154"/>
      <c r="AH22" s="45"/>
    </row>
    <row r="23" spans="1:34" ht="17.100000000000001" customHeight="1" x14ac:dyDescent="0.45">
      <c r="A23" s="167" t="s">
        <v>57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55"/>
      <c r="AG23" s="154"/>
      <c r="AH23" s="45"/>
    </row>
    <row r="24" spans="1:34" ht="17.100000000000001" customHeight="1" x14ac:dyDescent="0.45">
      <c r="A24" s="4" t="s">
        <v>19</v>
      </c>
      <c r="B24" s="156" t="s">
        <v>99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55"/>
      <c r="AG24" s="154"/>
      <c r="AH24" s="45"/>
    </row>
    <row r="25" spans="1:34" ht="17.100000000000001" customHeight="1" x14ac:dyDescent="0.45">
      <c r="A25" s="4" t="s">
        <v>17</v>
      </c>
      <c r="B25" s="156" t="s">
        <v>18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55"/>
      <c r="AG25" s="154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55"/>
      <c r="AG26" s="154"/>
      <c r="AH26" s="45"/>
    </row>
    <row r="27" spans="1:34" ht="17.100000000000001" customHeight="1" x14ac:dyDescent="0.45">
      <c r="A27" s="167" t="s">
        <v>58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55"/>
      <c r="AG27" s="154"/>
      <c r="AH27" s="45"/>
    </row>
    <row r="28" spans="1:34" ht="17.100000000000001" customHeight="1" x14ac:dyDescent="0.45">
      <c r="A28" s="4" t="s">
        <v>16</v>
      </c>
      <c r="B28" s="156" t="s">
        <v>78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3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" si="5">COUNTIF(Z28:AC28,"x")</f>
        <v>0</v>
      </c>
      <c r="Y28" s="43"/>
      <c r="Z28" s="37"/>
      <c r="AA28" s="37"/>
      <c r="AB28" s="37"/>
      <c r="AC28" s="37"/>
      <c r="AD28" s="67"/>
      <c r="AE28" s="46"/>
      <c r="AF28" s="155"/>
      <c r="AG28" s="154"/>
      <c r="AH28" s="45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55"/>
      <c r="AG29" s="154"/>
      <c r="AH29" s="45"/>
    </row>
    <row r="30" spans="1:34" ht="17.100000000000001" customHeight="1" x14ac:dyDescent="0.45">
      <c r="A30" s="167" t="s">
        <v>59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8"/>
      <c r="S30" s="8"/>
      <c r="T30" s="8"/>
      <c r="U30" s="8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55"/>
      <c r="AG30" s="154"/>
      <c r="AH30" s="45"/>
    </row>
    <row r="31" spans="1:34" ht="17.100000000000001" customHeight="1" x14ac:dyDescent="0.45">
      <c r="A31" s="4" t="s">
        <v>9</v>
      </c>
      <c r="B31" s="156" t="s">
        <v>8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2" si="7">COUNTIF(Z31:AC31,"x")</f>
        <v>0</v>
      </c>
      <c r="Y31" s="43"/>
      <c r="Z31" s="37"/>
      <c r="AA31" s="37"/>
      <c r="AB31" s="37"/>
      <c r="AC31" s="37"/>
      <c r="AD31" s="67"/>
      <c r="AE31" s="46"/>
      <c r="AF31" s="126" t="s">
        <v>84</v>
      </c>
      <c r="AG31" s="127"/>
      <c r="AH31" s="45"/>
    </row>
    <row r="32" spans="1:34" ht="17.100000000000001" customHeight="1" x14ac:dyDescent="0.45">
      <c r="A32" s="4" t="s">
        <v>7</v>
      </c>
      <c r="B32" s="156" t="s">
        <v>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26"/>
      <c r="AG32" s="127"/>
      <c r="AH32" s="45"/>
    </row>
    <row r="33" spans="1:34" ht="17.100000000000001" customHeight="1" x14ac:dyDescent="0.45">
      <c r="A33" s="88" t="s">
        <v>69</v>
      </c>
      <c r="B33" s="115" t="s">
        <v>75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66"/>
      <c r="W33" s="43"/>
      <c r="X33" s="43"/>
      <c r="Y33" s="43"/>
      <c r="Z33" s="43"/>
      <c r="AA33" s="43"/>
      <c r="AB33" s="43"/>
      <c r="AC33" s="43"/>
      <c r="AD33" s="43"/>
      <c r="AE33" s="46"/>
      <c r="AF33" s="126"/>
      <c r="AG33" s="127"/>
      <c r="AH33" s="45"/>
    </row>
    <row r="34" spans="1:34" ht="17.100000000000001" customHeight="1" x14ac:dyDescent="0.45">
      <c r="A34"/>
      <c r="B3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P34" s="9"/>
      <c r="V34" s="43"/>
      <c r="W34" s="43"/>
      <c r="X34" s="43"/>
      <c r="Y34" s="43"/>
      <c r="Z34" s="43"/>
      <c r="AA34" s="43"/>
      <c r="AB34" s="43"/>
      <c r="AC34" s="43"/>
      <c r="AD34" s="43"/>
      <c r="AE34" s="46"/>
      <c r="AF34" s="126"/>
      <c r="AG34" s="127"/>
      <c r="AH34" s="43"/>
    </row>
    <row r="35" spans="1:34" ht="17.100000000000001" customHeight="1" x14ac:dyDescent="0.45">
      <c r="A35" s="38"/>
      <c r="B35" s="87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9"/>
      <c r="Q35" s="27" t="s">
        <v>3</v>
      </c>
      <c r="R35" s="3">
        <f>(COUNTIF(A18:A32,"*")-4)*4</f>
        <v>32</v>
      </c>
      <c r="S35" s="187" t="s">
        <v>2</v>
      </c>
      <c r="T35" s="188"/>
      <c r="U35" s="182" t="str">
        <f>IF(X35=8,(ROUND(((5*R36)/R35+1)/5,1)*5),"")</f>
        <v/>
      </c>
      <c r="V35" s="69"/>
      <c r="W35" s="43"/>
      <c r="X35" s="184">
        <f>COUNTIF(X18:X32,"1")</f>
        <v>0</v>
      </c>
      <c r="Y35" s="43"/>
      <c r="Z35" s="43"/>
      <c r="AA35" s="43"/>
      <c r="AB35" s="43"/>
      <c r="AC35" s="43"/>
      <c r="AD35" s="43"/>
      <c r="AE35" s="46"/>
      <c r="AF35" s="126"/>
      <c r="AG35" s="127"/>
      <c r="AH35" s="43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70</v>
      </c>
      <c r="R36" s="3">
        <f>(COUNTIF(R19:R32,"X")*4)+((COUNTIF(S19:S32,"X")*3))+((COUNTIF(T19:T32,"X")*2))+(COUNTIF(U19:U32,"X"))</f>
        <v>0</v>
      </c>
      <c r="S36" s="189"/>
      <c r="T36" s="190"/>
      <c r="U36" s="183"/>
      <c r="V36" s="69"/>
      <c r="W36" s="43"/>
      <c r="X36" s="185"/>
      <c r="Y36" s="43"/>
      <c r="Z36" s="43"/>
      <c r="AA36" s="43"/>
      <c r="AB36" s="43"/>
      <c r="AC36" s="43"/>
      <c r="AD36" s="43"/>
      <c r="AE36" s="47"/>
      <c r="AF36" s="128"/>
      <c r="AG36" s="129"/>
      <c r="AH36" s="43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4"/>
      <c r="T37" s="84"/>
      <c r="U37" s="89"/>
      <c r="V37" s="6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7.100000000000001" customHeight="1" thickBot="1" x14ac:dyDescent="0.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0"/>
      <c r="O38" s="20"/>
      <c r="P38" s="20"/>
      <c r="Q38" s="20"/>
      <c r="R38" s="26"/>
      <c r="S38" s="26"/>
      <c r="T38" s="26"/>
      <c r="U38" s="19"/>
      <c r="V38" s="43"/>
      <c r="W38" s="7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100000000000001" customHeight="1" x14ac:dyDescent="0.45">
      <c r="A39" s="186" t="s">
        <v>40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2"/>
      <c r="R39" s="6"/>
      <c r="S39" s="6"/>
      <c r="T39" s="6"/>
      <c r="U39" s="12"/>
      <c r="V39" s="43"/>
      <c r="W39" s="76"/>
      <c r="X39" s="50"/>
      <c r="Y39" s="130" t="s">
        <v>55</v>
      </c>
      <c r="Z39" s="130"/>
      <c r="AA39" s="130"/>
      <c r="AB39" s="130"/>
      <c r="AC39" s="130"/>
      <c r="AD39" s="130"/>
      <c r="AE39" s="130"/>
      <c r="AF39" s="131"/>
      <c r="AG39" s="132"/>
      <c r="AH39" s="43"/>
    </row>
    <row r="40" spans="1:34" s="25" customFormat="1" ht="17.100000000000001" customHeight="1" thickBot="1" x14ac:dyDescent="0.5">
      <c r="A40" s="25" t="s">
        <v>41</v>
      </c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80"/>
      <c r="P40" s="56"/>
      <c r="S40" s="36" t="s">
        <v>64</v>
      </c>
      <c r="T40" s="138">
        <f>E40*10</f>
        <v>0</v>
      </c>
      <c r="U40" s="138"/>
      <c r="V40" s="70"/>
      <c r="W40" s="76"/>
      <c r="X40" s="60"/>
      <c r="Y40" s="133"/>
      <c r="Z40" s="133"/>
      <c r="AA40" s="133"/>
      <c r="AB40" s="133"/>
      <c r="AC40" s="133"/>
      <c r="AD40" s="133"/>
      <c r="AE40" s="133"/>
      <c r="AF40" s="134"/>
      <c r="AG40" s="135"/>
      <c r="AH40" s="75"/>
    </row>
    <row r="41" spans="1:34" s="25" customFormat="1" ht="9.9499999999999993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1"/>
      <c r="W41" s="7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7.100000000000001" customHeight="1" x14ac:dyDescent="0.45">
      <c r="A42" s="58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34"/>
      <c r="R42" s="34"/>
      <c r="S42" s="55"/>
      <c r="T42" s="55"/>
      <c r="U42" s="55"/>
      <c r="V42" s="72"/>
      <c r="W42" s="43"/>
      <c r="X42" s="43"/>
      <c r="Y42" s="43"/>
      <c r="Z42" s="75"/>
      <c r="AA42" s="43"/>
      <c r="AB42" s="43"/>
      <c r="AC42" s="43"/>
      <c r="AD42" s="43"/>
      <c r="AE42" s="43"/>
      <c r="AF42" s="43"/>
      <c r="AG42" s="43"/>
      <c r="AH42" s="43"/>
    </row>
    <row r="43" spans="1:34" ht="17.100000000000001" customHeight="1" x14ac:dyDescent="0.45">
      <c r="A43" s="83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5"/>
      <c r="T43" s="55"/>
      <c r="U43" s="10" t="s">
        <v>32</v>
      </c>
      <c r="V43" s="72"/>
      <c r="W43" s="43"/>
      <c r="X43" s="43"/>
      <c r="Y43" s="43"/>
      <c r="Z43" s="75"/>
      <c r="AA43" s="43"/>
      <c r="AB43" s="43"/>
      <c r="AC43" s="43"/>
      <c r="AD43" s="43"/>
      <c r="AE43" s="43"/>
      <c r="AF43" s="43"/>
      <c r="AG43" s="43"/>
      <c r="AH43" s="43"/>
    </row>
    <row r="44" spans="1:34" ht="14.7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7.15" customHeight="1" x14ac:dyDescent="0.45">
      <c r="A45" s="3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24.95" customHeight="1" thickBot="1" x14ac:dyDescent="0.5">
      <c r="A46" s="30" t="s">
        <v>65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8"/>
      <c r="W46" s="68"/>
      <c r="X46" s="68"/>
      <c r="Y46" s="68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6.05" customHeight="1" x14ac:dyDescent="0.45">
      <c r="A47" s="29"/>
      <c r="B47" s="29"/>
      <c r="C47" s="30"/>
      <c r="D47" s="175" t="s">
        <v>86</v>
      </c>
      <c r="E47" s="215"/>
      <c r="F47" s="175" t="s">
        <v>87</v>
      </c>
      <c r="G47" s="125"/>
      <c r="H47" s="175" t="s">
        <v>88</v>
      </c>
      <c r="I47" s="216"/>
      <c r="J47" s="175" t="s">
        <v>89</v>
      </c>
      <c r="K47" s="215"/>
      <c r="L47" s="217" t="s">
        <v>54</v>
      </c>
      <c r="M47" s="217"/>
      <c r="N47" s="217"/>
      <c r="O47" s="217"/>
      <c r="P47" s="217"/>
      <c r="Q47" s="217"/>
      <c r="R47" s="217"/>
      <c r="S47" s="217"/>
      <c r="T47" s="217"/>
      <c r="U47" s="217"/>
      <c r="V47" s="68"/>
      <c r="W47" s="68"/>
      <c r="X47" s="68"/>
      <c r="Y47" s="43"/>
      <c r="Z47" s="93" t="s">
        <v>86</v>
      </c>
      <c r="AA47" s="93" t="s">
        <v>87</v>
      </c>
      <c r="AB47" s="92" t="s">
        <v>88</v>
      </c>
      <c r="AC47" s="94" t="s">
        <v>89</v>
      </c>
      <c r="AD47" s="43"/>
      <c r="AE47" s="50"/>
      <c r="AF47" s="130" t="s">
        <v>91</v>
      </c>
      <c r="AG47" s="213"/>
      <c r="AH47" s="43"/>
    </row>
    <row r="48" spans="1:34" ht="16.05" customHeight="1" x14ac:dyDescent="0.45">
      <c r="A48" s="122" t="s">
        <v>49</v>
      </c>
      <c r="B48" s="123"/>
      <c r="C48" s="123"/>
      <c r="D48" s="124" t="str">
        <f>IF(Z48="X","X","")</f>
        <v/>
      </c>
      <c r="E48" s="125"/>
      <c r="F48" s="124" t="str">
        <f>IF(AA48="X","X","")</f>
        <v/>
      </c>
      <c r="G48" s="125"/>
      <c r="H48" s="124" t="str">
        <f t="shared" ref="H48:H50" si="8">IF(AB48="X","X","")</f>
        <v/>
      </c>
      <c r="I48" s="125"/>
      <c r="J48" s="124" t="str">
        <f>IF(AC48="X","X","")</f>
        <v/>
      </c>
      <c r="K48" s="125"/>
      <c r="L48" s="119"/>
      <c r="M48" s="120"/>
      <c r="N48" s="120"/>
      <c r="O48" s="120"/>
      <c r="P48" s="120"/>
      <c r="Q48" s="120"/>
      <c r="R48" s="120"/>
      <c r="S48" s="120"/>
      <c r="T48" s="120"/>
      <c r="U48" s="121"/>
      <c r="V48" s="68"/>
      <c r="W48" s="43"/>
      <c r="X48" s="5">
        <f t="shared" ref="X48:X50" si="9">COUNTIF(Z48:AC48,"x")</f>
        <v>0</v>
      </c>
      <c r="Y48" s="43"/>
      <c r="Z48" s="37"/>
      <c r="AA48" s="37"/>
      <c r="AB48" s="37"/>
      <c r="AC48" s="37"/>
      <c r="AD48" s="43"/>
      <c r="AE48" s="77"/>
      <c r="AF48" s="126"/>
      <c r="AG48" s="127"/>
      <c r="AH48" s="43"/>
    </row>
    <row r="49" spans="1:34" ht="16.05" customHeight="1" x14ac:dyDescent="0.45">
      <c r="A49" s="122" t="s">
        <v>47</v>
      </c>
      <c r="B49" s="123"/>
      <c r="C49" s="123"/>
      <c r="D49" s="124" t="str">
        <f>IF(Z49="X","X","")</f>
        <v/>
      </c>
      <c r="E49" s="125"/>
      <c r="F49" s="124" t="str">
        <f>IF(AA49="X","X","")</f>
        <v/>
      </c>
      <c r="G49" s="125"/>
      <c r="H49" s="124" t="str">
        <f t="shared" si="8"/>
        <v/>
      </c>
      <c r="I49" s="125"/>
      <c r="J49" s="124" t="str">
        <f>IF(AC49="X","X","")</f>
        <v/>
      </c>
      <c r="K49" s="125"/>
      <c r="L49" s="119"/>
      <c r="M49" s="120"/>
      <c r="N49" s="120"/>
      <c r="O49" s="120"/>
      <c r="P49" s="120"/>
      <c r="Q49" s="120"/>
      <c r="R49" s="120"/>
      <c r="S49" s="120"/>
      <c r="T49" s="120"/>
      <c r="U49" s="121"/>
      <c r="V49" s="68"/>
      <c r="W49" s="43"/>
      <c r="X49" s="5">
        <f t="shared" si="9"/>
        <v>0</v>
      </c>
      <c r="Y49" s="43"/>
      <c r="Z49" s="37"/>
      <c r="AA49" s="37"/>
      <c r="AB49" s="37"/>
      <c r="AC49" s="37"/>
      <c r="AD49" s="43"/>
      <c r="AE49" s="77"/>
      <c r="AF49" s="126"/>
      <c r="AG49" s="127"/>
      <c r="AH49" s="43"/>
    </row>
    <row r="50" spans="1:34" ht="16.05" customHeight="1" x14ac:dyDescent="0.45">
      <c r="A50" s="122" t="s">
        <v>48</v>
      </c>
      <c r="B50" s="123"/>
      <c r="C50" s="123"/>
      <c r="D50" s="124" t="str">
        <f>IF(Z50="X","X","")</f>
        <v/>
      </c>
      <c r="E50" s="125"/>
      <c r="F50" s="124" t="str">
        <f>IF(AA50="X","X","")</f>
        <v/>
      </c>
      <c r="G50" s="125"/>
      <c r="H50" s="124" t="str">
        <f t="shared" si="8"/>
        <v/>
      </c>
      <c r="I50" s="125"/>
      <c r="J50" s="124" t="str">
        <f>IF(AC50="X","X","")</f>
        <v/>
      </c>
      <c r="K50" s="125"/>
      <c r="L50" s="119"/>
      <c r="M50" s="218"/>
      <c r="N50" s="218"/>
      <c r="O50" s="218"/>
      <c r="P50" s="218"/>
      <c r="Q50" s="218"/>
      <c r="R50" s="218"/>
      <c r="S50" s="218"/>
      <c r="T50" s="218"/>
      <c r="U50" s="219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26"/>
      <c r="AG50" s="127"/>
      <c r="AH50" s="43"/>
    </row>
    <row r="51" spans="1:34" ht="16.05" customHeight="1" x14ac:dyDescent="0.45">
      <c r="A51" s="58" t="s">
        <v>63</v>
      </c>
      <c r="B51" s="146" t="s">
        <v>85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68"/>
      <c r="W51" s="43"/>
      <c r="X51" s="43"/>
      <c r="Y51" s="43"/>
      <c r="Z51" s="43"/>
      <c r="AA51" s="43"/>
      <c r="AB51" s="43"/>
      <c r="AC51" s="43"/>
      <c r="AD51" s="43"/>
      <c r="AE51" s="77"/>
      <c r="AF51" s="126"/>
      <c r="AG51" s="127"/>
      <c r="AH51" s="43"/>
    </row>
    <row r="52" spans="1:34" ht="16.05" customHeight="1" thickBot="1" x14ac:dyDescent="0.5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68"/>
      <c r="W52" s="43"/>
      <c r="X52" s="43"/>
      <c r="Y52" s="43"/>
      <c r="Z52" s="43"/>
      <c r="AA52" s="43"/>
      <c r="AB52" s="43"/>
      <c r="AC52" s="43"/>
      <c r="AD52" s="43"/>
      <c r="AE52" s="52"/>
      <c r="AF52" s="133"/>
      <c r="AG52" s="214"/>
      <c r="AH52" s="43"/>
    </row>
    <row r="53" spans="1:34" ht="16.05" customHeight="1" thickBot="1" x14ac:dyDescent="0.5">
      <c r="A53" s="11" t="s">
        <v>1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5"/>
      <c r="AH53" s="43"/>
    </row>
    <row r="54" spans="1:34" ht="16.05" customHeight="1" x14ac:dyDescent="0.45">
      <c r="A54" s="99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2"/>
      <c r="V54" s="45"/>
      <c r="W54" s="44"/>
      <c r="X54" s="104" t="s">
        <v>80</v>
      </c>
      <c r="Y54" s="130"/>
      <c r="Z54" s="130"/>
      <c r="AA54" s="130"/>
      <c r="AB54" s="130"/>
      <c r="AC54" s="130"/>
      <c r="AD54" s="130"/>
      <c r="AE54" s="130"/>
      <c r="AF54" s="213"/>
      <c r="AG54" s="43"/>
      <c r="AH54" s="43"/>
    </row>
    <row r="55" spans="1:34" ht="16.05" customHeight="1" x14ac:dyDescent="0.45">
      <c r="A55" s="99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45"/>
      <c r="W55" s="46"/>
      <c r="X55" s="126"/>
      <c r="Y55" s="126"/>
      <c r="Z55" s="126"/>
      <c r="AA55" s="126"/>
      <c r="AB55" s="126"/>
      <c r="AC55" s="126"/>
      <c r="AD55" s="126"/>
      <c r="AE55" s="126"/>
      <c r="AF55" s="127"/>
      <c r="AG55" s="43"/>
      <c r="AH55" s="43"/>
    </row>
    <row r="56" spans="1:34" ht="16.05" customHeight="1" x14ac:dyDescent="0.4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45"/>
      <c r="W56" s="46"/>
      <c r="X56" s="126"/>
      <c r="Y56" s="126"/>
      <c r="Z56" s="126"/>
      <c r="AA56" s="126"/>
      <c r="AB56" s="126"/>
      <c r="AC56" s="126"/>
      <c r="AD56" s="126"/>
      <c r="AE56" s="126"/>
      <c r="AF56" s="127"/>
      <c r="AG56" s="43"/>
      <c r="AH56" s="43"/>
    </row>
    <row r="57" spans="1:34" ht="16.05" customHeight="1" thickBot="1" x14ac:dyDescent="0.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45"/>
      <c r="W57" s="47"/>
      <c r="X57" s="133"/>
      <c r="Y57" s="133"/>
      <c r="Z57" s="133"/>
      <c r="AA57" s="133"/>
      <c r="AB57" s="133"/>
      <c r="AC57" s="133"/>
      <c r="AD57" s="133"/>
      <c r="AE57" s="133"/>
      <c r="AF57" s="214"/>
      <c r="AG57" s="43"/>
      <c r="AH57" s="43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3" customFormat="1" ht="16.05" customHeight="1" x14ac:dyDescent="0.45">
      <c r="A59" s="17" t="s">
        <v>43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7"/>
      <c r="W59" s="59"/>
      <c r="X59" s="104" t="s">
        <v>101</v>
      </c>
      <c r="Y59" s="143"/>
      <c r="Z59" s="143"/>
      <c r="AA59" s="143"/>
      <c r="AB59" s="143"/>
      <c r="AC59" s="143"/>
      <c r="AD59" s="143"/>
      <c r="AE59" s="143"/>
      <c r="AF59" s="143"/>
      <c r="AG59" s="144"/>
      <c r="AH59" s="43"/>
    </row>
    <row r="60" spans="1:34" ht="16.05" customHeight="1" x14ac:dyDescent="0.45">
      <c r="A60" s="99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45"/>
      <c r="W60" s="46"/>
      <c r="X60" s="139"/>
      <c r="Y60" s="139"/>
      <c r="Z60" s="139"/>
      <c r="AA60" s="139"/>
      <c r="AB60" s="139"/>
      <c r="AC60" s="139"/>
      <c r="AD60" s="139"/>
      <c r="AE60" s="139"/>
      <c r="AF60" s="139"/>
      <c r="AG60" s="145"/>
      <c r="AH60" s="43"/>
    </row>
    <row r="61" spans="1:34" ht="16.05" customHeight="1" x14ac:dyDescent="0.45">
      <c r="A61" s="99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45"/>
      <c r="W61" s="46"/>
      <c r="X61" s="139"/>
      <c r="Y61" s="139"/>
      <c r="Z61" s="139"/>
      <c r="AA61" s="139"/>
      <c r="AB61" s="139"/>
      <c r="AC61" s="139"/>
      <c r="AD61" s="139"/>
      <c r="AE61" s="139"/>
      <c r="AF61" s="139"/>
      <c r="AG61" s="145"/>
      <c r="AH61" s="43"/>
    </row>
    <row r="62" spans="1:34" ht="16.05" customHeight="1" x14ac:dyDescent="0.45">
      <c r="A62" s="99"/>
      <c r="B62" s="141"/>
      <c r="C62" s="141"/>
      <c r="D62" s="141"/>
      <c r="E62" s="141"/>
      <c r="F62" s="141"/>
      <c r="G62" s="141"/>
      <c r="H62" s="141"/>
      <c r="I62" s="141"/>
      <c r="J62" s="225"/>
      <c r="K62" s="225"/>
      <c r="L62" s="225"/>
      <c r="M62" s="141"/>
      <c r="N62" s="141"/>
      <c r="O62" s="141"/>
      <c r="P62" s="141"/>
      <c r="Q62" s="141"/>
      <c r="R62" s="141"/>
      <c r="S62" s="141"/>
      <c r="T62" s="141"/>
      <c r="U62" s="142"/>
      <c r="V62" s="45"/>
      <c r="W62" s="46"/>
      <c r="X62" s="139"/>
      <c r="Y62" s="139"/>
      <c r="Z62" s="139"/>
      <c r="AA62" s="139"/>
      <c r="AB62" s="139"/>
      <c r="AC62" s="139"/>
      <c r="AD62" s="139"/>
      <c r="AE62" s="139"/>
      <c r="AF62" s="139"/>
      <c r="AG62" s="145"/>
      <c r="AH62" s="43"/>
    </row>
    <row r="63" spans="1:34" ht="16.05" customHeight="1" x14ac:dyDescent="0.45">
      <c r="A63" s="99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45"/>
      <c r="W63" s="46"/>
      <c r="X63" s="139"/>
      <c r="Y63" s="139"/>
      <c r="Z63" s="139"/>
      <c r="AA63" s="139"/>
      <c r="AB63" s="139"/>
      <c r="AC63" s="139"/>
      <c r="AD63" s="139"/>
      <c r="AE63" s="139"/>
      <c r="AF63" s="139"/>
      <c r="AG63" s="145"/>
      <c r="AH63" s="43"/>
    </row>
    <row r="64" spans="1:34" ht="16.05" customHeight="1" x14ac:dyDescent="0.45">
      <c r="A64" s="99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2"/>
      <c r="V64" s="45"/>
      <c r="W64" s="46"/>
      <c r="X64" s="139"/>
      <c r="Y64" s="139"/>
      <c r="Z64" s="139"/>
      <c r="AA64" s="139"/>
      <c r="AB64" s="139"/>
      <c r="AC64" s="139"/>
      <c r="AD64" s="139"/>
      <c r="AE64" s="139"/>
      <c r="AF64" s="139"/>
      <c r="AG64" s="145"/>
      <c r="AH64" s="43"/>
    </row>
    <row r="65" spans="1:38" ht="16.05" customHeight="1" x14ac:dyDescent="0.4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5"/>
      <c r="AH65" s="43"/>
    </row>
    <row r="66" spans="1:38" ht="16.05" customHeight="1" x14ac:dyDescent="0.4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5"/>
      <c r="AH66" s="43"/>
    </row>
    <row r="67" spans="1:38" ht="16.05" customHeight="1" x14ac:dyDescent="0.45">
      <c r="A67" s="141"/>
      <c r="B67" s="141"/>
      <c r="C67" s="141"/>
      <c r="D67" s="141"/>
      <c r="E67" s="141"/>
      <c r="F67" s="141"/>
      <c r="G67" s="141"/>
      <c r="H67" s="141"/>
      <c r="I67" s="141"/>
      <c r="J67" s="226"/>
      <c r="K67" s="226"/>
      <c r="L67" s="226"/>
      <c r="M67" s="141"/>
      <c r="N67" s="141"/>
      <c r="O67" s="141"/>
      <c r="P67" s="141"/>
      <c r="Q67" s="141"/>
      <c r="R67" s="141"/>
      <c r="S67" s="141"/>
      <c r="T67" s="141"/>
      <c r="U67" s="14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5"/>
      <c r="AH67" s="43"/>
    </row>
    <row r="68" spans="1:38" ht="16.05" customHeight="1" thickBot="1" x14ac:dyDescent="0.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2"/>
      <c r="V68" s="45"/>
      <c r="W68" s="47"/>
      <c r="X68" s="128"/>
      <c r="Y68" s="128"/>
      <c r="Z68" s="128"/>
      <c r="AA68" s="128"/>
      <c r="AB68" s="128"/>
      <c r="AC68" s="128"/>
      <c r="AD68" s="128"/>
      <c r="AE68" s="128"/>
      <c r="AF68" s="128"/>
      <c r="AG68" s="129"/>
      <c r="AH68" s="43"/>
    </row>
    <row r="69" spans="1:38" ht="16.05" customHeight="1" thickBot="1" x14ac:dyDescent="0.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8"/>
      <c r="V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3"/>
      <c r="W70" s="50"/>
      <c r="X70" s="130" t="s">
        <v>90</v>
      </c>
      <c r="Y70" s="130"/>
      <c r="Z70" s="130"/>
      <c r="AA70" s="130"/>
      <c r="AB70" s="130"/>
      <c r="AC70" s="130"/>
      <c r="AD70" s="130"/>
      <c r="AE70" s="131"/>
      <c r="AF70" s="132"/>
      <c r="AG70" s="43"/>
      <c r="AH70" s="43"/>
    </row>
    <row r="71" spans="1:38" ht="17.100000000000001" customHeight="1" thickBot="1" x14ac:dyDescent="0.5">
      <c r="A71" s="114" t="s">
        <v>34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2"/>
      <c r="L71" s="113"/>
      <c r="M71" s="113"/>
      <c r="N71" s="113"/>
      <c r="O71" s="113"/>
      <c r="P71" s="113"/>
      <c r="Q71" s="113"/>
      <c r="R71" s="113"/>
      <c r="S71" s="113"/>
      <c r="T71" s="113"/>
      <c r="V71" s="43"/>
      <c r="W71" s="60"/>
      <c r="X71" s="133"/>
      <c r="Y71" s="133"/>
      <c r="Z71" s="133"/>
      <c r="AA71" s="133"/>
      <c r="AB71" s="133"/>
      <c r="AC71" s="133"/>
      <c r="AD71" s="133"/>
      <c r="AE71" s="134"/>
      <c r="AF71" s="135"/>
      <c r="AG71" s="43"/>
      <c r="AH71" s="43"/>
      <c r="AK71" s="85"/>
      <c r="AL71" s="85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17.100000000000001" customHeight="1" thickBot="1" x14ac:dyDescent="0.5">
      <c r="A74" s="223" t="s">
        <v>60</v>
      </c>
      <c r="B74" s="140"/>
      <c r="C74" s="21"/>
      <c r="D74" s="21"/>
      <c r="E74" s="21"/>
      <c r="F74" s="21"/>
      <c r="G74" s="21"/>
      <c r="H74" s="21"/>
      <c r="I74" s="21"/>
      <c r="J74" s="21"/>
      <c r="K74"/>
      <c r="L74"/>
      <c r="M74" s="224" t="s">
        <v>30</v>
      </c>
      <c r="N74" s="224"/>
      <c r="O74" s="224"/>
      <c r="P74" s="224"/>
      <c r="Q74" s="224"/>
      <c r="R74"/>
      <c r="S74"/>
      <c r="T74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x14ac:dyDescent="0.45">
      <c r="A75" s="23"/>
      <c r="M75" s="178"/>
      <c r="N75" s="178"/>
      <c r="O75" s="178"/>
      <c r="P75" s="178"/>
      <c r="Q75" s="178"/>
      <c r="R75" s="178"/>
      <c r="S75" s="178"/>
      <c r="T75" s="178"/>
      <c r="V75" s="43"/>
      <c r="W75" s="50"/>
      <c r="X75" s="179" t="s">
        <v>81</v>
      </c>
      <c r="Y75" s="104"/>
      <c r="Z75" s="104"/>
      <c r="AA75" s="104"/>
      <c r="AB75" s="104"/>
      <c r="AC75" s="104"/>
      <c r="AD75" s="104"/>
      <c r="AE75" s="104"/>
      <c r="AF75" s="104"/>
      <c r="AG75" s="105"/>
      <c r="AH75" s="43"/>
    </row>
    <row r="76" spans="1:38" ht="17.100000000000001" customHeight="1" x14ac:dyDescent="0.45">
      <c r="A76" s="116"/>
      <c r="B76" s="116"/>
      <c r="E76" s="139" t="s">
        <v>42</v>
      </c>
      <c r="F76" s="139"/>
      <c r="G76" s="139"/>
      <c r="H76" s="139"/>
      <c r="I76" s="140"/>
      <c r="J76" s="140"/>
      <c r="K76" s="140"/>
      <c r="L76" s="140"/>
      <c r="M76" s="166"/>
      <c r="N76" s="166"/>
      <c r="O76" s="166"/>
      <c r="P76" s="166"/>
      <c r="Q76" s="166"/>
      <c r="R76" s="166"/>
      <c r="S76" s="166"/>
      <c r="T76" s="166"/>
      <c r="V76" s="43"/>
      <c r="W76" s="51"/>
      <c r="X76" s="106"/>
      <c r="Y76" s="106"/>
      <c r="Z76" s="106"/>
      <c r="AA76" s="106"/>
      <c r="AB76" s="106"/>
      <c r="AC76" s="106"/>
      <c r="AD76" s="106"/>
      <c r="AE76" s="106"/>
      <c r="AF76" s="106"/>
      <c r="AG76" s="107"/>
      <c r="AH76" s="43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3"/>
      <c r="W77" s="52"/>
      <c r="X77" s="180"/>
      <c r="Y77" s="180"/>
      <c r="Z77" s="180"/>
      <c r="AA77" s="180"/>
      <c r="AB77" s="180"/>
      <c r="AC77" s="180"/>
      <c r="AD77" s="180"/>
      <c r="AE77" s="180"/>
      <c r="AF77" s="180"/>
      <c r="AG77" s="181"/>
      <c r="AH77" s="43"/>
    </row>
    <row r="78" spans="1:38" ht="17.100000000000001" customHeight="1" thickBot="1" x14ac:dyDescent="0.5">
      <c r="A78" s="23"/>
      <c r="M78" s="178"/>
      <c r="N78" s="178"/>
      <c r="O78" s="178"/>
      <c r="P78" s="178"/>
      <c r="Q78" s="178"/>
      <c r="R78" s="178"/>
      <c r="S78" s="178"/>
      <c r="T78" s="178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116"/>
      <c r="B79" s="116"/>
      <c r="E79" s="140" t="s">
        <v>0</v>
      </c>
      <c r="F79" s="140"/>
      <c r="G79" s="140"/>
      <c r="H79" s="140"/>
      <c r="I79" s="140"/>
      <c r="J79" s="140"/>
      <c r="K79" s="140"/>
      <c r="M79" s="166"/>
      <c r="N79" s="166"/>
      <c r="O79" s="166"/>
      <c r="P79" s="166"/>
      <c r="Q79" s="166"/>
      <c r="R79" s="166"/>
      <c r="S79" s="166"/>
      <c r="T79" s="166"/>
      <c r="V79" s="43"/>
      <c r="W79" s="50"/>
      <c r="X79" s="130" t="s">
        <v>92</v>
      </c>
      <c r="Y79" s="130"/>
      <c r="Z79" s="130"/>
      <c r="AA79" s="130"/>
      <c r="AB79" s="130"/>
      <c r="AC79" s="130"/>
      <c r="AD79" s="130"/>
      <c r="AE79" s="130"/>
      <c r="AF79" s="213"/>
      <c r="AG79" s="78">
        <f>DATEDIF(E12,K71,"y")</f>
        <v>0</v>
      </c>
      <c r="AH79" s="43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3"/>
      <c r="W80" s="51"/>
      <c r="X80" s="126"/>
      <c r="Y80" s="126"/>
      <c r="Z80" s="126"/>
      <c r="AA80" s="126"/>
      <c r="AB80" s="126"/>
      <c r="AC80" s="126"/>
      <c r="AD80" s="126"/>
      <c r="AE80" s="126"/>
      <c r="AF80" s="127"/>
      <c r="AG80" s="43"/>
      <c r="AH80" s="43"/>
    </row>
    <row r="81" spans="1:35" ht="17.100000000000001" customHeight="1" x14ac:dyDescent="0.45">
      <c r="A81" s="23"/>
      <c r="E81" s="140" t="s">
        <v>61</v>
      </c>
      <c r="F81" s="140"/>
      <c r="G81" s="140"/>
      <c r="H81" s="140"/>
      <c r="I81" s="140"/>
      <c r="J81" s="140"/>
      <c r="K81" s="140"/>
      <c r="L81" s="140"/>
      <c r="M81" s="178" t="str">
        <f>IF(AG79&gt;=18," nicht erforderlich","")</f>
        <v/>
      </c>
      <c r="N81" s="178"/>
      <c r="O81" s="178"/>
      <c r="P81" s="178"/>
      <c r="Q81" s="178"/>
      <c r="R81" s="178"/>
      <c r="S81" s="178"/>
      <c r="T81" s="178"/>
      <c r="V81" s="43"/>
      <c r="W81" s="51"/>
      <c r="X81" s="126"/>
      <c r="Y81" s="126"/>
      <c r="Z81" s="126"/>
      <c r="AA81" s="126"/>
      <c r="AB81" s="126"/>
      <c r="AC81" s="126"/>
      <c r="AD81" s="126"/>
      <c r="AE81" s="126"/>
      <c r="AF81" s="127"/>
      <c r="AG81" s="43"/>
      <c r="AH81" s="43"/>
    </row>
    <row r="82" spans="1:35" ht="17.100000000000001" customHeight="1" thickBot="1" x14ac:dyDescent="0.5">
      <c r="A82" s="116"/>
      <c r="B82" s="116"/>
      <c r="E82" s="140"/>
      <c r="F82" s="140"/>
      <c r="G82" s="140"/>
      <c r="H82" s="140"/>
      <c r="I82" s="140"/>
      <c r="J82" s="140"/>
      <c r="K82" s="140"/>
      <c r="L82" s="140"/>
      <c r="M82" s="166"/>
      <c r="N82" s="166"/>
      <c r="O82" s="166"/>
      <c r="P82" s="166"/>
      <c r="Q82" s="166"/>
      <c r="R82" s="166"/>
      <c r="S82" s="166"/>
      <c r="T82" s="166"/>
      <c r="V82" s="43"/>
      <c r="W82" s="52"/>
      <c r="X82" s="133"/>
      <c r="Y82" s="133"/>
      <c r="Z82" s="133"/>
      <c r="AA82" s="133"/>
      <c r="AB82" s="133"/>
      <c r="AC82" s="133"/>
      <c r="AD82" s="133"/>
      <c r="AE82" s="133"/>
      <c r="AF82" s="214"/>
      <c r="AG82" s="43"/>
      <c r="AH82" s="43"/>
    </row>
    <row r="83" spans="1:35" ht="17.100000000000001" customHeight="1" x14ac:dyDescent="0.45">
      <c r="A83" s="21"/>
      <c r="T8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5" ht="17.100000000000001" customHeight="1" thickBot="1" x14ac:dyDescent="0.5">
      <c r="A84" s="220" t="s">
        <v>66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2"/>
      <c r="V84" s="43"/>
      <c r="W84" s="45"/>
      <c r="X84" s="43"/>
      <c r="Y84" s="43"/>
      <c r="Z84" s="45"/>
      <c r="AA84" s="45"/>
      <c r="AB84" s="45"/>
      <c r="AC84" s="45"/>
      <c r="AD84" s="45"/>
      <c r="AE84" s="45"/>
      <c r="AF84" s="45"/>
      <c r="AG84" s="45"/>
      <c r="AH84" s="43"/>
    </row>
    <row r="85" spans="1:35" ht="14" customHeight="1" x14ac:dyDescent="0.45">
      <c r="A85" s="98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206"/>
      <c r="V85" s="43"/>
      <c r="W85" s="50"/>
      <c r="X85" s="130" t="s">
        <v>82</v>
      </c>
      <c r="Y85" s="143"/>
      <c r="Z85" s="143"/>
      <c r="AA85" s="143"/>
      <c r="AB85" s="143"/>
      <c r="AC85" s="143"/>
      <c r="AD85" s="143"/>
      <c r="AE85" s="143"/>
      <c r="AF85" s="144"/>
      <c r="AG85" s="43"/>
      <c r="AH85" s="43"/>
    </row>
    <row r="86" spans="1:35" ht="14" customHeight="1" x14ac:dyDescent="0.45">
      <c r="A86" s="207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9"/>
      <c r="V86" s="43"/>
      <c r="W86" s="51"/>
      <c r="X86" s="126"/>
      <c r="Y86" s="139"/>
      <c r="Z86" s="139"/>
      <c r="AA86" s="139"/>
      <c r="AB86" s="139"/>
      <c r="AC86" s="139"/>
      <c r="AD86" s="139"/>
      <c r="AE86" s="139"/>
      <c r="AF86" s="145"/>
      <c r="AG86" s="43"/>
      <c r="AH86" s="43"/>
    </row>
    <row r="87" spans="1:35" ht="14" customHeight="1" thickBot="1" x14ac:dyDescent="0.5">
      <c r="A87" s="207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/>
      <c r="V87" s="43"/>
      <c r="W87" s="52"/>
      <c r="X87" s="128"/>
      <c r="Y87" s="128"/>
      <c r="Z87" s="128"/>
      <c r="AA87" s="128"/>
      <c r="AB87" s="128"/>
      <c r="AC87" s="128"/>
      <c r="AD87" s="128"/>
      <c r="AE87" s="128"/>
      <c r="AF87" s="129"/>
      <c r="AG87" s="43"/>
      <c r="AH87" s="43"/>
    </row>
    <row r="88" spans="1:35" ht="14" customHeight="1" x14ac:dyDescent="0.45">
      <c r="A88" s="207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/>
      <c r="V88" s="43"/>
      <c r="W88" s="53"/>
      <c r="X88" s="43"/>
      <c r="Y88" s="45"/>
      <c r="Z88" s="45"/>
      <c r="AA88" s="45"/>
      <c r="AB88" s="45"/>
      <c r="AC88" s="45"/>
      <c r="AD88" s="45"/>
      <c r="AE88" s="45"/>
      <c r="AF88" s="45"/>
      <c r="AG88" s="45"/>
      <c r="AH88" s="43"/>
    </row>
    <row r="89" spans="1:35" ht="14" customHeight="1" x14ac:dyDescent="0.45">
      <c r="A89" s="210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2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ht="14" customHeight="1" thickBot="1" x14ac:dyDescent="0.5">
      <c r="N90" s="21"/>
      <c r="O90" s="21"/>
      <c r="R90" s="2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x14ac:dyDescent="0.45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7"/>
      <c r="V91" s="43"/>
      <c r="W91" s="50"/>
      <c r="X91" s="104" t="s">
        <v>83</v>
      </c>
      <c r="Y91" s="104"/>
      <c r="Z91" s="104"/>
      <c r="AA91" s="104"/>
      <c r="AB91" s="104"/>
      <c r="AC91" s="104"/>
      <c r="AD91" s="104"/>
      <c r="AE91" s="104"/>
      <c r="AF91" s="104"/>
      <c r="AG91" s="105"/>
      <c r="AH91" s="43"/>
    </row>
    <row r="92" spans="1:35" ht="14" customHeight="1" x14ac:dyDescent="0.45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100"/>
      <c r="V92" s="43"/>
      <c r="W92" s="51"/>
      <c r="X92" s="106"/>
      <c r="Y92" s="106"/>
      <c r="Z92" s="106"/>
      <c r="AA92" s="106"/>
      <c r="AB92" s="106"/>
      <c r="AC92" s="106"/>
      <c r="AD92" s="106"/>
      <c r="AE92" s="106"/>
      <c r="AF92" s="106"/>
      <c r="AG92" s="107"/>
      <c r="AH92" s="43"/>
      <c r="AI92" s="23"/>
    </row>
    <row r="93" spans="1:35" ht="14.25" customHeight="1" x14ac:dyDescent="0.45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3"/>
      <c r="V93" s="43"/>
      <c r="W93" s="51"/>
      <c r="X93" s="108" t="s">
        <v>102</v>
      </c>
      <c r="Y93" s="108"/>
      <c r="Z93" s="108"/>
      <c r="AA93" s="108"/>
      <c r="AB93" s="108"/>
      <c r="AC93" s="108"/>
      <c r="AD93" s="108"/>
      <c r="AE93" s="108"/>
      <c r="AF93" s="108"/>
      <c r="AG93" s="109"/>
      <c r="AH93" s="43"/>
      <c r="AI93" s="23"/>
    </row>
    <row r="94" spans="1:35" x14ac:dyDescent="0.45">
      <c r="V94" s="43"/>
      <c r="W94" s="46"/>
      <c r="X94" s="108"/>
      <c r="Y94" s="108"/>
      <c r="Z94" s="108"/>
      <c r="AA94" s="108"/>
      <c r="AB94" s="108"/>
      <c r="AC94" s="108"/>
      <c r="AD94" s="108"/>
      <c r="AE94" s="108"/>
      <c r="AF94" s="108"/>
      <c r="AG94" s="109"/>
      <c r="AH94" s="43"/>
      <c r="AI94" s="23"/>
    </row>
    <row r="95" spans="1:35" x14ac:dyDescent="0.45">
      <c r="V95" s="43"/>
      <c r="W95" s="46"/>
      <c r="X95" s="108"/>
      <c r="Y95" s="108"/>
      <c r="Z95" s="108"/>
      <c r="AA95" s="108"/>
      <c r="AB95" s="108"/>
      <c r="AC95" s="108"/>
      <c r="AD95" s="108"/>
      <c r="AE95" s="108"/>
      <c r="AF95" s="108"/>
      <c r="AG95" s="109"/>
      <c r="AH95" s="43"/>
    </row>
    <row r="96" spans="1:35" x14ac:dyDescent="0.45">
      <c r="V96" s="43"/>
      <c r="W96" s="46"/>
      <c r="X96" s="108"/>
      <c r="Y96" s="108"/>
      <c r="Z96" s="108"/>
      <c r="AA96" s="108"/>
      <c r="AB96" s="108"/>
      <c r="AC96" s="108"/>
      <c r="AD96" s="108"/>
      <c r="AE96" s="108"/>
      <c r="AF96" s="108"/>
      <c r="AG96" s="109"/>
      <c r="AH96" s="43"/>
    </row>
    <row r="97" spans="7:34" ht="14.65" thickBot="1" x14ac:dyDescent="0.5">
      <c r="V97" s="43"/>
      <c r="W97" s="47"/>
      <c r="X97" s="110"/>
      <c r="Y97" s="110"/>
      <c r="Z97" s="110"/>
      <c r="AA97" s="110"/>
      <c r="AB97" s="110"/>
      <c r="AC97" s="110"/>
      <c r="AD97" s="110"/>
      <c r="AE97" s="110"/>
      <c r="AF97" s="110"/>
      <c r="AG97" s="111"/>
      <c r="AH97" s="43"/>
    </row>
    <row r="98" spans="7:34" x14ac:dyDescent="0.45"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100" spans="7:34" x14ac:dyDescent="0.45">
      <c r="G100"/>
      <c r="H100"/>
      <c r="I100"/>
      <c r="J100"/>
      <c r="K100"/>
      <c r="L100"/>
      <c r="M100"/>
      <c r="N100"/>
      <c r="O100"/>
      <c r="P100"/>
      <c r="Q100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</sheetData>
  <sheetProtection algorithmName="SHA-512" hashValue="h5oTl4zvY8x6N4QyAlCHOmW9wq0RLfSGcmF/SAqwinuiEph2Acvs4zp6OnYveJ211NXA1PWW5WCVj0h/9yspXw==" saltValue="WzkEqI7I8OpN5EbGoUiiWQ==" spinCount="100000" sheet="1" selectLockedCells="1"/>
  <mergeCells count="108"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A84:U84"/>
    <mergeCell ref="A74:B74"/>
    <mergeCell ref="M74:Q74"/>
    <mergeCell ref="A60:U69"/>
    <mergeCell ref="X79:AF82"/>
    <mergeCell ref="X59:AG68"/>
    <mergeCell ref="X8:AG8"/>
    <mergeCell ref="A9:B9"/>
    <mergeCell ref="R9:R10"/>
    <mergeCell ref="S9:S10"/>
    <mergeCell ref="T9:T10"/>
    <mergeCell ref="U9:U10"/>
    <mergeCell ref="X9:X18"/>
    <mergeCell ref="A10:D10"/>
    <mergeCell ref="A11:D11"/>
    <mergeCell ref="R11:R18"/>
    <mergeCell ref="S11:S18"/>
    <mergeCell ref="T11:T18"/>
    <mergeCell ref="U11:U18"/>
    <mergeCell ref="A15:D15"/>
    <mergeCell ref="A18:Q18"/>
    <mergeCell ref="A12:D12"/>
    <mergeCell ref="A13:D13"/>
    <mergeCell ref="A14:D14"/>
    <mergeCell ref="AA17:AA18"/>
    <mergeCell ref="AB17:AB18"/>
    <mergeCell ref="AC17:AC18"/>
    <mergeCell ref="E11:O11"/>
    <mergeCell ref="E12:O12"/>
    <mergeCell ref="E14:O14"/>
    <mergeCell ref="X1:AG4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E15:O15"/>
    <mergeCell ref="K16:O16"/>
    <mergeCell ref="AF10:AG16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E10:O10"/>
    <mergeCell ref="A23:Q23"/>
    <mergeCell ref="A27:Q27"/>
    <mergeCell ref="A30:Q30"/>
    <mergeCell ref="A91:U93"/>
    <mergeCell ref="X91:AG92"/>
    <mergeCell ref="X93:AG97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E40:N40"/>
    <mergeCell ref="T40:U40"/>
    <mergeCell ref="A76:B76"/>
    <mergeCell ref="E76:L76"/>
    <mergeCell ref="A54:U57"/>
    <mergeCell ref="X85:AF87"/>
    <mergeCell ref="B51:U52"/>
  </mergeCells>
  <conditionalFormatting sqref="U40:V40">
    <cfRule type="cellIs" dxfId="126" priority="78" operator="lessThanOrEqual">
      <formula>2.5</formula>
    </cfRule>
  </conditionalFormatting>
  <conditionalFormatting sqref="U35:V37">
    <cfRule type="cellIs" dxfId="125" priority="77" operator="lessThanOrEqual">
      <formula>1</formula>
    </cfRule>
  </conditionalFormatting>
  <conditionalFormatting sqref="E40:G40">
    <cfRule type="notContainsBlanks" dxfId="124" priority="73">
      <formula>LEN(TRIM(E40))&gt;0</formula>
    </cfRule>
  </conditionalFormatting>
  <conditionalFormatting sqref="X19:X21 X24:X25 X31:X32">
    <cfRule type="cellIs" dxfId="123" priority="72" operator="notEqual">
      <formula>1</formula>
    </cfRule>
  </conditionalFormatting>
  <conditionalFormatting sqref="X35:X36">
    <cfRule type="cellIs" dxfId="122" priority="64" operator="equal">
      <formula>8</formula>
    </cfRule>
  </conditionalFormatting>
  <conditionalFormatting sqref="Z19:AC21">
    <cfRule type="containsText" dxfId="121" priority="36" operator="containsText" text="x">
      <formula>NOT(ISERROR(SEARCH("x",Z19)))</formula>
    </cfRule>
  </conditionalFormatting>
  <conditionalFormatting sqref="Z24:AC25">
    <cfRule type="containsText" dxfId="120" priority="35" operator="containsText" text="x">
      <formula>NOT(ISERROR(SEARCH("x",Z24)))</formula>
    </cfRule>
  </conditionalFormatting>
  <conditionalFormatting sqref="Z31:AC32">
    <cfRule type="containsText" dxfId="119" priority="33" operator="containsText" text="x">
      <formula>NOT(ISERROR(SEARCH("x",Z31)))</formula>
    </cfRule>
  </conditionalFormatting>
  <conditionalFormatting sqref="X28">
    <cfRule type="cellIs" dxfId="118" priority="25" operator="notEqual">
      <formula>1</formula>
    </cfRule>
  </conditionalFormatting>
  <conditionalFormatting sqref="Z28:AC28">
    <cfRule type="containsText" dxfId="117" priority="24" operator="containsText" text="x">
      <formula>NOT(ISERROR(SEARCH("x",Z28)))</formula>
    </cfRule>
  </conditionalFormatting>
  <conditionalFormatting sqref="E10:L10">
    <cfRule type="notContainsBlanks" dxfId="116" priority="23">
      <formula>LEN(TRIM(E10))&gt;0</formula>
    </cfRule>
  </conditionalFormatting>
  <conditionalFormatting sqref="E12:L14">
    <cfRule type="notContainsBlanks" dxfId="115" priority="22">
      <formula>LEN(TRIM(E12))&gt;0</formula>
    </cfRule>
  </conditionalFormatting>
  <conditionalFormatting sqref="E15:L15">
    <cfRule type="notContainsBlanks" dxfId="114" priority="21">
      <formula>LEN(TRIM(E15))&gt;0</formula>
    </cfRule>
  </conditionalFormatting>
  <conditionalFormatting sqref="E16">
    <cfRule type="notContainsBlanks" dxfId="113" priority="20">
      <formula>LEN(TRIM(E16))&gt;0</formula>
    </cfRule>
  </conditionalFormatting>
  <conditionalFormatting sqref="K16:L16">
    <cfRule type="notContainsBlanks" dxfId="112" priority="19">
      <formula>LEN(TRIM(K16))&gt;0</formula>
    </cfRule>
  </conditionalFormatting>
  <conditionalFormatting sqref="E11:L11">
    <cfRule type="notContainsBlanks" dxfId="111" priority="18">
      <formula>LEN(TRIM(E11))&gt;0</formula>
    </cfRule>
  </conditionalFormatting>
  <conditionalFormatting sqref="L48:U50 A54:T57 A60:T67">
    <cfRule type="notContainsBlanks" dxfId="110" priority="12">
      <formula>LEN(TRIM(A48))&gt;0</formula>
    </cfRule>
  </conditionalFormatting>
  <conditionalFormatting sqref="X48:X50">
    <cfRule type="cellIs" dxfId="109" priority="11" operator="notEqual">
      <formula>1</formula>
    </cfRule>
  </conditionalFormatting>
  <conditionalFormatting sqref="A76:B76">
    <cfRule type="notContainsBlanks" dxfId="108" priority="10">
      <formula>LEN(TRIM(A76))&gt;0</formula>
    </cfRule>
  </conditionalFormatting>
  <conditionalFormatting sqref="A79:B79">
    <cfRule type="notContainsBlanks" dxfId="107" priority="9">
      <formula>LEN(TRIM(A79))&gt;0</formula>
    </cfRule>
  </conditionalFormatting>
  <conditionalFormatting sqref="AG79">
    <cfRule type="cellIs" dxfId="106" priority="8" operator="greaterThan">
      <formula>50</formula>
    </cfRule>
  </conditionalFormatting>
  <conditionalFormatting sqref="Z48:AC50">
    <cfRule type="containsText" dxfId="105" priority="7" operator="containsText" text="x">
      <formula>NOT(ISERROR(SEARCH("x",Z48)))</formula>
    </cfRule>
  </conditionalFormatting>
  <conditionalFormatting sqref="K71">
    <cfRule type="notContainsBlanks" dxfId="104" priority="6">
      <formula>LEN(TRIM(K71))&gt;0</formula>
    </cfRule>
  </conditionalFormatting>
  <conditionalFormatting sqref="A82:B82">
    <cfRule type="notContainsBlanks" dxfId="103" priority="5">
      <formula>LEN(TRIM(A82))&gt;0</formula>
    </cfRule>
  </conditionalFormatting>
  <conditionalFormatting sqref="A85:T85">
    <cfRule type="notContainsBlanks" dxfId="102" priority="4">
      <formula>LEN(TRIM(A85))&gt;0</formula>
    </cfRule>
  </conditionalFormatting>
  <conditionalFormatting sqref="A85:U85">
    <cfRule type="notContainsBlanks" dxfId="101" priority="3">
      <formula>LEN(TRIM(A85))&gt;0</formula>
    </cfRule>
  </conditionalFormatting>
  <conditionalFormatting sqref="A91">
    <cfRule type="notContainsBlanks" dxfId="100" priority="2">
      <formula>LEN(TRIM(A91))&gt;0</formula>
    </cfRule>
  </conditionalFormatting>
  <conditionalFormatting sqref="A91">
    <cfRule type="notContainsBlanks" dxfId="99" priority="1">
      <formula>LEN(TRIM(A91))&gt;0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4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04" t="s">
        <v>98</v>
      </c>
      <c r="Y1" s="169"/>
      <c r="Z1" s="169"/>
      <c r="AA1" s="169"/>
      <c r="AB1" s="169"/>
      <c r="AC1" s="169"/>
      <c r="AD1" s="169"/>
      <c r="AE1" s="169"/>
      <c r="AF1" s="131"/>
      <c r="AG1" s="17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06"/>
      <c r="Y2" s="171"/>
      <c r="Z2" s="171"/>
      <c r="AA2" s="171"/>
      <c r="AB2" s="171"/>
      <c r="AC2" s="171"/>
      <c r="AD2" s="171"/>
      <c r="AE2" s="171"/>
      <c r="AF2" s="172"/>
      <c r="AG2" s="173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06"/>
      <c r="Y3" s="171"/>
      <c r="Z3" s="171"/>
      <c r="AA3" s="171"/>
      <c r="AB3" s="171"/>
      <c r="AC3" s="171"/>
      <c r="AD3" s="171"/>
      <c r="AE3" s="171"/>
      <c r="AF3" s="172"/>
      <c r="AG3" s="173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4"/>
      <c r="Y4" s="134"/>
      <c r="Z4" s="134"/>
      <c r="AA4" s="134"/>
      <c r="AB4" s="134"/>
      <c r="AC4" s="134"/>
      <c r="AD4" s="134"/>
      <c r="AE4" s="134"/>
      <c r="AF4" s="134"/>
      <c r="AG4" s="17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76"/>
      <c r="Y6" s="177"/>
      <c r="Z6" s="177"/>
      <c r="AA6" s="177"/>
      <c r="AB6" s="177"/>
      <c r="AC6" s="177"/>
      <c r="AD6" s="177"/>
      <c r="AE6" s="177"/>
      <c r="AF6" s="177"/>
      <c r="AG6" s="177"/>
      <c r="AH6" s="43"/>
    </row>
    <row r="7" spans="1:34" ht="17.100000000000001" customHeight="1" x14ac:dyDescent="0.65">
      <c r="A7" s="2" t="s">
        <v>73</v>
      </c>
      <c r="R7"/>
      <c r="S7"/>
      <c r="T7"/>
      <c r="U7" s="41"/>
      <c r="V7" s="61"/>
      <c r="W7" s="43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43"/>
    </row>
    <row r="8" spans="1:34" ht="17.100000000000001" customHeight="1" x14ac:dyDescent="0.65">
      <c r="A8" s="2" t="s">
        <v>45</v>
      </c>
      <c r="V8" s="43"/>
      <c r="W8" s="43"/>
      <c r="X8" s="194" t="s">
        <v>67</v>
      </c>
      <c r="Y8" s="194"/>
      <c r="Z8" s="195"/>
      <c r="AA8" s="195"/>
      <c r="AB8" s="195"/>
      <c r="AC8" s="195"/>
      <c r="AD8" s="195"/>
      <c r="AE8" s="195"/>
      <c r="AF8" s="195"/>
      <c r="AG8" s="195"/>
      <c r="AH8" s="43"/>
    </row>
    <row r="9" spans="1:34" ht="17.100000000000001" customHeight="1" thickBot="1" x14ac:dyDescent="0.6">
      <c r="A9" s="196"/>
      <c r="B9" s="140"/>
      <c r="R9" s="161" t="s">
        <v>86</v>
      </c>
      <c r="S9" s="161" t="s">
        <v>87</v>
      </c>
      <c r="T9" s="161" t="s">
        <v>88</v>
      </c>
      <c r="U9" s="161" t="s">
        <v>89</v>
      </c>
      <c r="V9" s="62"/>
      <c r="W9" s="43"/>
      <c r="X9" s="197" t="s">
        <v>62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50" t="s">
        <v>28</v>
      </c>
      <c r="B10" s="150"/>
      <c r="C10" s="150"/>
      <c r="D10" s="150"/>
      <c r="E10" s="164"/>
      <c r="F10" s="164"/>
      <c r="G10" s="164"/>
      <c r="H10" s="165"/>
      <c r="I10" s="165"/>
      <c r="J10" s="165"/>
      <c r="K10" s="165"/>
      <c r="L10" s="165"/>
      <c r="M10" s="165"/>
      <c r="N10" s="165"/>
      <c r="O10" s="166"/>
      <c r="P10"/>
      <c r="R10" s="162"/>
      <c r="S10" s="162"/>
      <c r="T10" s="162"/>
      <c r="U10" s="162"/>
      <c r="V10" s="63"/>
      <c r="W10" s="43"/>
      <c r="X10" s="198"/>
      <c r="Y10" s="43"/>
      <c r="Z10" s="43"/>
      <c r="AA10" s="43"/>
      <c r="AB10" s="43"/>
      <c r="AC10" s="43"/>
      <c r="AD10" s="43"/>
      <c r="AE10" s="44"/>
      <c r="AF10" s="104" t="s">
        <v>79</v>
      </c>
      <c r="AG10" s="149"/>
      <c r="AH10" s="45"/>
    </row>
    <row r="11" spans="1:34" ht="17.100000000000001" customHeight="1" x14ac:dyDescent="0.45">
      <c r="A11" s="150" t="s">
        <v>27</v>
      </c>
      <c r="B11" s="150"/>
      <c r="C11" s="150"/>
      <c r="D11" s="150"/>
      <c r="E11" s="164"/>
      <c r="F11" s="164"/>
      <c r="G11" s="164"/>
      <c r="H11" s="165"/>
      <c r="I11" s="165"/>
      <c r="J11" s="165"/>
      <c r="K11" s="165"/>
      <c r="L11" s="165"/>
      <c r="M11" s="165"/>
      <c r="N11" s="165"/>
      <c r="O11" s="166"/>
      <c r="P11"/>
      <c r="R11" s="200" t="s">
        <v>50</v>
      </c>
      <c r="S11" s="200" t="s">
        <v>51</v>
      </c>
      <c r="T11" s="200" t="s">
        <v>52</v>
      </c>
      <c r="U11" s="202" t="s">
        <v>53</v>
      </c>
      <c r="V11" s="64"/>
      <c r="W11" s="43"/>
      <c r="X11" s="198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7.100000000000001" customHeight="1" x14ac:dyDescent="0.45">
      <c r="A12" s="150" t="s">
        <v>46</v>
      </c>
      <c r="B12" s="150"/>
      <c r="C12" s="150"/>
      <c r="D12" s="150"/>
      <c r="E12" s="158"/>
      <c r="F12" s="158"/>
      <c r="G12" s="158"/>
      <c r="H12" s="205"/>
      <c r="I12" s="205"/>
      <c r="J12" s="205"/>
      <c r="K12" s="205"/>
      <c r="L12" s="205"/>
      <c r="M12" s="159"/>
      <c r="N12" s="159"/>
      <c r="O12" s="160"/>
      <c r="P12"/>
      <c r="R12" s="200"/>
      <c r="S12" s="200"/>
      <c r="T12" s="200"/>
      <c r="U12" s="202"/>
      <c r="V12" s="64"/>
      <c r="W12" s="43"/>
      <c r="X12" s="198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7.100000000000001" customHeight="1" x14ac:dyDescent="0.45">
      <c r="A13" s="150" t="s">
        <v>74</v>
      </c>
      <c r="B13" s="150"/>
      <c r="C13" s="150"/>
      <c r="D13" s="150"/>
      <c r="E13" s="191"/>
      <c r="F13" s="191"/>
      <c r="G13" s="191"/>
      <c r="H13" s="159"/>
      <c r="I13" s="159"/>
      <c r="J13" s="159"/>
      <c r="K13" s="159"/>
      <c r="L13" s="159"/>
      <c r="M13" s="159"/>
      <c r="N13" s="159"/>
      <c r="O13" s="160"/>
      <c r="P13"/>
      <c r="R13" s="200"/>
      <c r="S13" s="200"/>
      <c r="T13" s="200"/>
      <c r="U13" s="202"/>
      <c r="V13" s="64"/>
      <c r="W13" s="43"/>
      <c r="X13" s="198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7.100000000000001" customHeight="1" x14ac:dyDescent="0.45">
      <c r="A14" s="150" t="s">
        <v>39</v>
      </c>
      <c r="B14" s="150"/>
      <c r="C14" s="150"/>
      <c r="D14" s="150"/>
      <c r="E14" s="191"/>
      <c r="F14" s="191"/>
      <c r="G14" s="191"/>
      <c r="H14" s="159"/>
      <c r="I14" s="159"/>
      <c r="J14" s="159"/>
      <c r="K14" s="159"/>
      <c r="L14" s="159"/>
      <c r="M14" s="159"/>
      <c r="N14" s="159"/>
      <c r="O14" s="160"/>
      <c r="P14"/>
      <c r="R14" s="200"/>
      <c r="S14" s="200"/>
      <c r="T14" s="200"/>
      <c r="U14" s="202"/>
      <c r="V14" s="64"/>
      <c r="W14" s="43"/>
      <c r="X14" s="198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7.100000000000001" customHeight="1" x14ac:dyDescent="0.45">
      <c r="A15" s="150" t="s">
        <v>31</v>
      </c>
      <c r="B15" s="150"/>
      <c r="C15" s="150"/>
      <c r="D15" s="150"/>
      <c r="E15" s="191"/>
      <c r="F15" s="191"/>
      <c r="G15" s="191"/>
      <c r="H15" s="159"/>
      <c r="I15" s="159"/>
      <c r="J15" s="159"/>
      <c r="K15" s="159"/>
      <c r="L15" s="159"/>
      <c r="M15" s="159"/>
      <c r="N15" s="159"/>
      <c r="O15" s="160"/>
      <c r="P15"/>
      <c r="R15" s="200"/>
      <c r="S15" s="200"/>
      <c r="T15" s="200"/>
      <c r="U15" s="202"/>
      <c r="V15" s="64"/>
      <c r="W15" s="43"/>
      <c r="X15" s="198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7.100000000000001" customHeight="1" thickBot="1" x14ac:dyDescent="0.5">
      <c r="A16" s="150" t="s">
        <v>26</v>
      </c>
      <c r="B16" s="150"/>
      <c r="C16" s="150"/>
      <c r="D16" s="150"/>
      <c r="E16" s="158"/>
      <c r="F16" s="159"/>
      <c r="G16" s="159"/>
      <c r="H16" s="159"/>
      <c r="I16" s="160"/>
      <c r="J16" s="40" t="s">
        <v>33</v>
      </c>
      <c r="K16" s="192"/>
      <c r="L16" s="192"/>
      <c r="M16" s="193"/>
      <c r="N16" s="193"/>
      <c r="O16" s="160"/>
      <c r="P16"/>
      <c r="Q16"/>
      <c r="R16" s="200"/>
      <c r="S16" s="200"/>
      <c r="T16" s="200"/>
      <c r="U16" s="202"/>
      <c r="V16" s="64"/>
      <c r="W16" s="43"/>
      <c r="X16" s="198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00"/>
      <c r="S17" s="200"/>
      <c r="T17" s="200"/>
      <c r="U17" s="202"/>
      <c r="V17" s="64"/>
      <c r="W17" s="43"/>
      <c r="X17" s="198"/>
      <c r="Y17" s="43"/>
      <c r="Z17" s="161" t="s">
        <v>86</v>
      </c>
      <c r="AA17" s="161" t="s">
        <v>87</v>
      </c>
      <c r="AB17" s="161" t="s">
        <v>88</v>
      </c>
      <c r="AC17" s="161" t="s">
        <v>89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67" t="s">
        <v>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230"/>
      <c r="Q18" s="204"/>
      <c r="R18" s="201"/>
      <c r="S18" s="201"/>
      <c r="T18" s="201"/>
      <c r="U18" s="203"/>
      <c r="V18" s="65"/>
      <c r="W18" s="43"/>
      <c r="X18" s="199"/>
      <c r="Y18" s="43"/>
      <c r="Z18" s="162"/>
      <c r="AA18" s="162"/>
      <c r="AB18" s="162"/>
      <c r="AC18" s="162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25</v>
      </c>
      <c r="B19" s="156" t="s">
        <v>36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24</v>
      </c>
      <c r="B20" s="156" t="s">
        <v>103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8" t="s">
        <v>96</v>
      </c>
      <c r="AG20" s="154"/>
      <c r="AH20" s="45"/>
    </row>
    <row r="21" spans="1:34" ht="17.100000000000001" customHeight="1" x14ac:dyDescent="0.45">
      <c r="A21" s="4" t="s">
        <v>21</v>
      </c>
      <c r="B21" s="156" t="s">
        <v>20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55"/>
      <c r="AG21" s="154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55"/>
      <c r="AG22" s="154"/>
      <c r="AH22" s="45"/>
    </row>
    <row r="23" spans="1:34" ht="17.100000000000001" customHeight="1" x14ac:dyDescent="0.45">
      <c r="A23" s="167" t="s">
        <v>57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55"/>
      <c r="AG23" s="154"/>
      <c r="AH23" s="45"/>
    </row>
    <row r="24" spans="1:34" ht="17.100000000000001" customHeight="1" x14ac:dyDescent="0.45">
      <c r="A24" s="4" t="s">
        <v>19</v>
      </c>
      <c r="B24" s="156" t="s">
        <v>99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55"/>
      <c r="AG24" s="154"/>
      <c r="AH24" s="45"/>
    </row>
    <row r="25" spans="1:34" ht="17.100000000000001" customHeight="1" x14ac:dyDescent="0.45">
      <c r="A25" s="4" t="s">
        <v>17</v>
      </c>
      <c r="B25" s="156" t="s">
        <v>18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55"/>
      <c r="AG25" s="154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55"/>
      <c r="AG26" s="154"/>
      <c r="AH26" s="45"/>
    </row>
    <row r="27" spans="1:34" ht="17.100000000000001" customHeight="1" x14ac:dyDescent="0.45">
      <c r="A27" s="167" t="s">
        <v>58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55"/>
      <c r="AG27" s="154"/>
      <c r="AH27" s="45"/>
    </row>
    <row r="28" spans="1:34" ht="16.05" customHeight="1" x14ac:dyDescent="0.45">
      <c r="A28" s="4" t="s">
        <v>16</v>
      </c>
      <c r="B28" s="156" t="s">
        <v>35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3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:X30" si="5">COUNTIF(Z28:AC28,"x")</f>
        <v>0</v>
      </c>
      <c r="Y28" s="43"/>
      <c r="Z28" s="37"/>
      <c r="AA28" s="37"/>
      <c r="AB28" s="37"/>
      <c r="AC28" s="37"/>
      <c r="AD28" s="67"/>
      <c r="AE28" s="46"/>
      <c r="AF28" s="155"/>
      <c r="AG28" s="154"/>
      <c r="AH28" s="45"/>
    </row>
    <row r="29" spans="1:34" ht="16.05" customHeight="1" x14ac:dyDescent="0.45">
      <c r="A29" s="4" t="s">
        <v>15</v>
      </c>
      <c r="B29" s="156" t="s">
        <v>14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63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6"/>
      <c r="W29" s="43"/>
      <c r="X29" s="5">
        <f t="shared" si="5"/>
        <v>0</v>
      </c>
      <c r="Y29" s="43"/>
      <c r="Z29" s="37"/>
      <c r="AA29" s="37"/>
      <c r="AB29" s="37"/>
      <c r="AC29" s="37"/>
      <c r="AD29" s="67"/>
      <c r="AE29" s="46"/>
      <c r="AF29" s="155"/>
      <c r="AG29" s="154"/>
      <c r="AH29" s="45"/>
    </row>
    <row r="30" spans="1:34" ht="16.05" customHeight="1" x14ac:dyDescent="0.45">
      <c r="A30" s="4" t="s">
        <v>13</v>
      </c>
      <c r="B30" s="232" t="s">
        <v>104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6"/>
      <c r="W30" s="43"/>
      <c r="X30" s="5">
        <f t="shared" si="5"/>
        <v>0</v>
      </c>
      <c r="Y30" s="43"/>
      <c r="Z30" s="37"/>
      <c r="AA30" s="37"/>
      <c r="AB30" s="37"/>
      <c r="AC30" s="37"/>
      <c r="AD30" s="67"/>
      <c r="AE30" s="46"/>
      <c r="AF30" s="155"/>
      <c r="AG30" s="154"/>
      <c r="AH30" s="45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7"/>
      <c r="W31" s="43"/>
      <c r="X31" s="43"/>
      <c r="Y31" s="43"/>
      <c r="Z31" s="43"/>
      <c r="AA31" s="43"/>
      <c r="AB31" s="43"/>
      <c r="AC31" s="43"/>
      <c r="AD31" s="43"/>
      <c r="AE31" s="46"/>
      <c r="AF31" s="155"/>
      <c r="AG31" s="154"/>
      <c r="AH31" s="45"/>
    </row>
    <row r="32" spans="1:34" ht="17.100000000000001" customHeight="1" x14ac:dyDescent="0.45">
      <c r="A32" s="167" t="s">
        <v>59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8"/>
      <c r="S32" s="8"/>
      <c r="T32" s="8"/>
      <c r="U32" s="8"/>
      <c r="V32" s="68"/>
      <c r="W32" s="43"/>
      <c r="X32" s="43"/>
      <c r="Y32" s="43"/>
      <c r="Z32" s="43"/>
      <c r="AA32" s="43"/>
      <c r="AB32" s="43"/>
      <c r="AC32" s="43"/>
      <c r="AD32" s="43"/>
      <c r="AE32" s="46"/>
      <c r="AF32" s="155"/>
      <c r="AG32" s="154"/>
      <c r="AH32" s="45"/>
    </row>
    <row r="33" spans="1:34" ht="17.100000000000001" customHeight="1" x14ac:dyDescent="0.45">
      <c r="A33" s="4" t="s">
        <v>9</v>
      </c>
      <c r="B33" s="232" t="s">
        <v>8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91" t="str">
        <f t="shared" ref="R33:U34" si="6">IF(Z33="X","X","")</f>
        <v/>
      </c>
      <c r="S33" s="91" t="str">
        <f t="shared" si="6"/>
        <v/>
      </c>
      <c r="T33" s="91" t="str">
        <f t="shared" si="6"/>
        <v/>
      </c>
      <c r="U33" s="91" t="str">
        <f t="shared" si="6"/>
        <v/>
      </c>
      <c r="V33" s="66"/>
      <c r="W33" s="43"/>
      <c r="X33" s="5">
        <f t="shared" ref="X33:X34" si="7">COUNTIF(Z33:AC33,"x")</f>
        <v>0</v>
      </c>
      <c r="Y33" s="43"/>
      <c r="Z33" s="37"/>
      <c r="AA33" s="37"/>
      <c r="AB33" s="37"/>
      <c r="AC33" s="37"/>
      <c r="AD33" s="67"/>
      <c r="AE33" s="46"/>
      <c r="AF33" s="126" t="s">
        <v>84</v>
      </c>
      <c r="AG33" s="127"/>
      <c r="AH33" s="45"/>
    </row>
    <row r="34" spans="1:34" ht="17.100000000000001" customHeight="1" x14ac:dyDescent="0.45">
      <c r="A34" s="4" t="s">
        <v>7</v>
      </c>
      <c r="B34" s="156" t="s">
        <v>6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26"/>
      <c r="AG34" s="127"/>
      <c r="AH34" s="45"/>
    </row>
    <row r="35" spans="1:34" ht="17.100000000000001" customHeight="1" x14ac:dyDescent="0.45">
      <c r="A35" s="88" t="s">
        <v>69</v>
      </c>
      <c r="B35" s="231" t="s">
        <v>75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43"/>
      <c r="W35" s="43"/>
      <c r="X35" s="43"/>
      <c r="Y35" s="43"/>
      <c r="Z35" s="43"/>
      <c r="AA35" s="43"/>
      <c r="AB35" s="43"/>
      <c r="AC35" s="43"/>
      <c r="AD35" s="43"/>
      <c r="AE35" s="46"/>
      <c r="AF35" s="126"/>
      <c r="AG35" s="127"/>
      <c r="AH35" s="43"/>
    </row>
    <row r="36" spans="1:34" ht="17.100000000000001" customHeight="1" x14ac:dyDescent="0.45">
      <c r="A36"/>
      <c r="B3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9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126"/>
      <c r="AG36" s="127"/>
      <c r="AH36" s="43"/>
    </row>
    <row r="37" spans="1:34" ht="17.100000000000001" customHeight="1" x14ac:dyDescent="0.45">
      <c r="A37" s="38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3</v>
      </c>
      <c r="R37" s="3">
        <f>(COUNTIF(A18:A34,"*")-4)*4</f>
        <v>40</v>
      </c>
      <c r="S37" s="187" t="s">
        <v>2</v>
      </c>
      <c r="T37" s="188"/>
      <c r="U37" s="182" t="str">
        <f>IF(X37=10,(ROUND(((5*R38)/R37+1)/5,1)*5),"")</f>
        <v/>
      </c>
      <c r="V37" s="69"/>
      <c r="W37" s="43"/>
      <c r="X37" s="184">
        <f>COUNTIF(X19:X34,"1")</f>
        <v>0</v>
      </c>
      <c r="Y37" s="43"/>
      <c r="Z37" s="43"/>
      <c r="AA37" s="43"/>
      <c r="AB37" s="43"/>
      <c r="AC37" s="43"/>
      <c r="AD37" s="43"/>
      <c r="AE37" s="46"/>
      <c r="AF37" s="126"/>
      <c r="AG37" s="127"/>
      <c r="AH37" s="43"/>
    </row>
    <row r="38" spans="1:34" ht="17.100000000000001" customHeight="1" thickBot="1" x14ac:dyDescent="0.5">
      <c r="M38" s="23"/>
      <c r="Q38" s="27" t="s">
        <v>70</v>
      </c>
      <c r="R38" s="3">
        <f>(COUNTIF(R19:R34,"X")*4)+((COUNTIF(S19:S34,"X")*3))+((COUNTIF(T19:T34,"X")*2))+(COUNTIF(U19:U34,"X"))</f>
        <v>0</v>
      </c>
      <c r="S38" s="189"/>
      <c r="T38" s="190"/>
      <c r="U38" s="183"/>
      <c r="V38" s="69"/>
      <c r="W38" s="43"/>
      <c r="X38" s="185"/>
      <c r="Y38" s="43"/>
      <c r="Z38" s="43"/>
      <c r="AA38" s="43"/>
      <c r="AB38" s="43"/>
      <c r="AC38" s="43"/>
      <c r="AD38" s="43"/>
      <c r="AE38" s="47"/>
      <c r="AF38" s="128"/>
      <c r="AG38" s="129"/>
      <c r="AH38" s="43"/>
    </row>
    <row r="39" spans="1:34" ht="17.100000000000001" customHeight="1" x14ac:dyDescent="0.45">
      <c r="M39" s="23"/>
      <c r="Q39" s="27"/>
      <c r="S39" s="84"/>
      <c r="T39" s="84"/>
      <c r="U39" s="89"/>
      <c r="V39" s="69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" customHeight="1" thickBot="1" x14ac:dyDescent="0.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/>
      <c r="O40" s="20"/>
      <c r="P40" s="20"/>
      <c r="Q40" s="20"/>
      <c r="R40" s="26"/>
      <c r="S40" s="26"/>
      <c r="T40" s="26"/>
      <c r="U40" s="19"/>
      <c r="V40" s="43"/>
      <c r="W40" s="7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7.100000000000001" customHeight="1" x14ac:dyDescent="0.45">
      <c r="A41" s="186" t="s">
        <v>40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79"/>
      <c r="Q41" s="12"/>
      <c r="R41" s="6"/>
      <c r="S41" s="6"/>
      <c r="T41" s="6"/>
      <c r="U41" s="12"/>
      <c r="V41" s="43"/>
      <c r="W41" s="50"/>
      <c r="X41" s="130" t="s">
        <v>55</v>
      </c>
      <c r="Y41" s="130"/>
      <c r="Z41" s="130"/>
      <c r="AA41" s="130"/>
      <c r="AB41" s="130"/>
      <c r="AC41" s="130"/>
      <c r="AD41" s="130"/>
      <c r="AE41" s="131"/>
      <c r="AF41" s="132"/>
      <c r="AG41" s="43"/>
      <c r="AH41" s="43"/>
    </row>
    <row r="42" spans="1:34" s="25" customFormat="1" ht="17.100000000000001" customHeight="1" thickBot="1" x14ac:dyDescent="0.5">
      <c r="A42" s="25" t="s">
        <v>41</v>
      </c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56"/>
      <c r="P42" s="56"/>
      <c r="S42" s="36" t="s">
        <v>64</v>
      </c>
      <c r="T42" s="138">
        <f>E42*10</f>
        <v>0</v>
      </c>
      <c r="U42" s="138"/>
      <c r="V42" s="70"/>
      <c r="W42" s="60"/>
      <c r="X42" s="133"/>
      <c r="Y42" s="133"/>
      <c r="Z42" s="133"/>
      <c r="AA42" s="133"/>
      <c r="AB42" s="133"/>
      <c r="AC42" s="133"/>
      <c r="AD42" s="133"/>
      <c r="AE42" s="134"/>
      <c r="AF42" s="135"/>
      <c r="AG42" s="75"/>
      <c r="AH42" s="75"/>
    </row>
    <row r="43" spans="1:34" s="25" customFormat="1" ht="9.9499999999999993" customHeight="1" x14ac:dyDescent="0.4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1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7.100000000000001" customHeight="1" x14ac:dyDescent="0.45">
      <c r="A44" s="58"/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34"/>
      <c r="Q44" s="34"/>
      <c r="R44" s="34"/>
      <c r="S44" s="55"/>
      <c r="T44" s="55"/>
      <c r="U44" s="55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4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34"/>
      <c r="Q45" s="34"/>
      <c r="R45" s="34"/>
      <c r="S45" s="34"/>
      <c r="T45" s="34"/>
      <c r="U45" s="10" t="s">
        <v>32</v>
      </c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14.75" customHeight="1" x14ac:dyDescent="0.45">
      <c r="A46" s="3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72"/>
      <c r="W46" s="43"/>
      <c r="X46" s="43"/>
      <c r="Y46" s="43"/>
      <c r="Z46" s="75"/>
      <c r="AA46" s="43"/>
      <c r="AB46" s="43"/>
      <c r="AC46" s="43"/>
      <c r="AD46" s="43"/>
      <c r="AE46" s="43"/>
      <c r="AF46" s="43"/>
      <c r="AG46" s="43"/>
      <c r="AH46" s="43"/>
    </row>
    <row r="47" spans="1:34" ht="24.95" customHeight="1" thickBot="1" x14ac:dyDescent="0.5">
      <c r="A47" s="30" t="s">
        <v>65</v>
      </c>
      <c r="B47" s="30"/>
      <c r="C47"/>
      <c r="D47"/>
      <c r="E47"/>
      <c r="F47"/>
      <c r="G47"/>
      <c r="H47"/>
      <c r="I47"/>
      <c r="J47"/>
      <c r="K47" s="29"/>
      <c r="L47" s="30"/>
      <c r="M47" s="31"/>
      <c r="N47" s="30"/>
      <c r="O47" s="30"/>
      <c r="P47" s="30"/>
      <c r="Q47" s="30"/>
      <c r="R47" s="30"/>
      <c r="S47" s="35"/>
      <c r="T47" s="23"/>
      <c r="U47" s="8"/>
      <c r="V47" s="68"/>
      <c r="W47" s="68"/>
      <c r="X47" s="68"/>
      <c r="Y47" s="68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6.05" customHeight="1" x14ac:dyDescent="0.45">
      <c r="A48" s="29"/>
      <c r="B48" s="29"/>
      <c r="C48" s="30"/>
      <c r="D48" s="175" t="s">
        <v>86</v>
      </c>
      <c r="E48" s="215"/>
      <c r="F48" s="175" t="s">
        <v>87</v>
      </c>
      <c r="G48" s="125"/>
      <c r="H48" s="175" t="s">
        <v>88</v>
      </c>
      <c r="I48" s="216"/>
      <c r="J48" s="175" t="s">
        <v>89</v>
      </c>
      <c r="K48" s="215"/>
      <c r="L48" s="217" t="s">
        <v>54</v>
      </c>
      <c r="M48" s="217"/>
      <c r="N48" s="217"/>
      <c r="O48" s="217"/>
      <c r="P48" s="217"/>
      <c r="Q48" s="217"/>
      <c r="R48" s="217"/>
      <c r="S48" s="217"/>
      <c r="T48" s="217"/>
      <c r="U48" s="217"/>
      <c r="V48" s="68"/>
      <c r="W48" s="68"/>
      <c r="X48" s="68"/>
      <c r="Y48" s="43"/>
      <c r="Z48" s="93" t="s">
        <v>86</v>
      </c>
      <c r="AA48" s="93" t="s">
        <v>87</v>
      </c>
      <c r="AB48" s="92" t="s">
        <v>88</v>
      </c>
      <c r="AC48" s="94" t="s">
        <v>89</v>
      </c>
      <c r="AD48" s="43"/>
      <c r="AE48" s="50"/>
      <c r="AF48" s="130" t="s">
        <v>94</v>
      </c>
      <c r="AG48" s="213"/>
      <c r="AH48" s="43"/>
    </row>
    <row r="49" spans="1:34" ht="16.05" customHeight="1" x14ac:dyDescent="0.45">
      <c r="A49" s="122" t="s">
        <v>49</v>
      </c>
      <c r="B49" s="123"/>
      <c r="C49" s="123"/>
      <c r="D49" s="124" t="str">
        <f>IF(Z49="X","X","")</f>
        <v/>
      </c>
      <c r="E49" s="125"/>
      <c r="F49" s="124" t="str">
        <f>IF(AA49="X","X","")</f>
        <v/>
      </c>
      <c r="G49" s="125"/>
      <c r="H49" s="124" t="str">
        <f t="shared" ref="H49:H51" si="8">IF(AB49="X","X","")</f>
        <v/>
      </c>
      <c r="I49" s="125"/>
      <c r="J49" s="124" t="str">
        <f>IF(AC49="X","X","")</f>
        <v/>
      </c>
      <c r="K49" s="125"/>
      <c r="L49" s="119"/>
      <c r="M49" s="120"/>
      <c r="N49" s="120"/>
      <c r="O49" s="120"/>
      <c r="P49" s="120"/>
      <c r="Q49" s="120"/>
      <c r="R49" s="120"/>
      <c r="S49" s="120"/>
      <c r="T49" s="120"/>
      <c r="U49" s="121"/>
      <c r="V49" s="68"/>
      <c r="W49" s="43"/>
      <c r="X49" s="5">
        <f t="shared" ref="X49:X51" si="9">COUNTIF(Z49:AC49,"x")</f>
        <v>0</v>
      </c>
      <c r="Y49" s="43"/>
      <c r="Z49" s="37"/>
      <c r="AA49" s="37"/>
      <c r="AB49" s="37"/>
      <c r="AC49" s="37"/>
      <c r="AD49" s="43"/>
      <c r="AE49" s="77"/>
      <c r="AF49" s="126"/>
      <c r="AG49" s="127"/>
      <c r="AH49" s="43"/>
    </row>
    <row r="50" spans="1:34" ht="16.05" customHeight="1" x14ac:dyDescent="0.45">
      <c r="A50" s="122" t="s">
        <v>47</v>
      </c>
      <c r="B50" s="123"/>
      <c r="C50" s="123"/>
      <c r="D50" s="124" t="str">
        <f>IF(Z50="X","X","")</f>
        <v/>
      </c>
      <c r="E50" s="125"/>
      <c r="F50" s="124" t="str">
        <f>IF(AA50="X","X","")</f>
        <v/>
      </c>
      <c r="G50" s="125"/>
      <c r="H50" s="124" t="str">
        <f t="shared" si="8"/>
        <v/>
      </c>
      <c r="I50" s="125"/>
      <c r="J50" s="124" t="str">
        <f>IF(AC50="X","X","")</f>
        <v/>
      </c>
      <c r="K50" s="125"/>
      <c r="L50" s="119"/>
      <c r="M50" s="120"/>
      <c r="N50" s="120"/>
      <c r="O50" s="120"/>
      <c r="P50" s="120"/>
      <c r="Q50" s="120"/>
      <c r="R50" s="120"/>
      <c r="S50" s="120"/>
      <c r="T50" s="120"/>
      <c r="U50" s="121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26"/>
      <c r="AG50" s="127"/>
      <c r="AH50" s="43"/>
    </row>
    <row r="51" spans="1:34" ht="16.05" customHeight="1" x14ac:dyDescent="0.45">
      <c r="A51" s="122" t="s">
        <v>48</v>
      </c>
      <c r="B51" s="123"/>
      <c r="C51" s="123"/>
      <c r="D51" s="124" t="str">
        <f>IF(Z51="X","X","")</f>
        <v/>
      </c>
      <c r="E51" s="125"/>
      <c r="F51" s="124" t="str">
        <f>IF(AA51="X","X","")</f>
        <v/>
      </c>
      <c r="G51" s="125"/>
      <c r="H51" s="124" t="str">
        <f t="shared" si="8"/>
        <v/>
      </c>
      <c r="I51" s="125"/>
      <c r="J51" s="124" t="str">
        <f>IF(AC51="X","X","")</f>
        <v/>
      </c>
      <c r="K51" s="125"/>
      <c r="L51" s="119"/>
      <c r="M51" s="218"/>
      <c r="N51" s="218"/>
      <c r="O51" s="218"/>
      <c r="P51" s="218"/>
      <c r="Q51" s="218"/>
      <c r="R51" s="218"/>
      <c r="S51" s="218"/>
      <c r="T51" s="218"/>
      <c r="U51" s="219"/>
      <c r="V51" s="68"/>
      <c r="W51" s="43"/>
      <c r="X51" s="5">
        <f t="shared" si="9"/>
        <v>0</v>
      </c>
      <c r="Y51" s="43"/>
      <c r="Z51" s="37"/>
      <c r="AA51" s="37"/>
      <c r="AB51" s="37"/>
      <c r="AC51" s="37"/>
      <c r="AD51" s="43"/>
      <c r="AE51" s="77"/>
      <c r="AF51" s="126"/>
      <c r="AG51" s="127"/>
      <c r="AH51" s="43"/>
    </row>
    <row r="52" spans="1:34" ht="16.05" customHeight="1" x14ac:dyDescent="0.45">
      <c r="A52" s="58" t="s">
        <v>63</v>
      </c>
      <c r="B52" s="146" t="s">
        <v>85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68"/>
      <c r="W52" s="43"/>
      <c r="X52" s="43"/>
      <c r="Y52" s="43"/>
      <c r="Z52" s="43"/>
      <c r="AA52" s="43"/>
      <c r="AB52" s="43"/>
      <c r="AC52" s="43"/>
      <c r="AD52" s="43"/>
      <c r="AE52" s="77"/>
      <c r="AF52" s="126"/>
      <c r="AG52" s="127"/>
      <c r="AH52" s="43"/>
    </row>
    <row r="53" spans="1:34" ht="16.05" customHeight="1" thickBot="1" x14ac:dyDescent="0.5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68"/>
      <c r="W53" s="43"/>
      <c r="X53" s="43"/>
      <c r="Y53" s="43"/>
      <c r="Z53" s="43"/>
      <c r="AA53" s="43"/>
      <c r="AB53" s="43"/>
      <c r="AC53" s="43"/>
      <c r="AD53" s="43"/>
      <c r="AE53" s="52"/>
      <c r="AF53" s="133"/>
      <c r="AG53" s="214"/>
      <c r="AH53" s="43"/>
    </row>
    <row r="54" spans="1:34" ht="16.05" customHeight="1" thickBot="1" x14ac:dyDescent="0.5">
      <c r="A54" s="11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32"/>
      <c r="N54" s="13"/>
      <c r="O54" s="13"/>
      <c r="P54" s="13"/>
      <c r="Q54" s="13"/>
      <c r="R54" s="11"/>
      <c r="S54" s="11"/>
      <c r="T54" s="12"/>
      <c r="U54" s="6"/>
      <c r="V54" s="68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5"/>
      <c r="AH54" s="43"/>
    </row>
    <row r="55" spans="1:34" ht="16.05" customHeight="1" x14ac:dyDescent="0.45">
      <c r="A55" s="99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45"/>
      <c r="W55" s="44"/>
      <c r="X55" s="104" t="s">
        <v>80</v>
      </c>
      <c r="Y55" s="130"/>
      <c r="Z55" s="130"/>
      <c r="AA55" s="130"/>
      <c r="AB55" s="130"/>
      <c r="AC55" s="130"/>
      <c r="AD55" s="130"/>
      <c r="AE55" s="130"/>
      <c r="AF55" s="213"/>
      <c r="AG55" s="43"/>
      <c r="AH55" s="43"/>
    </row>
    <row r="56" spans="1:34" ht="16.05" customHeight="1" x14ac:dyDescent="0.45">
      <c r="A56" s="99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  <c r="V56" s="45"/>
      <c r="W56" s="46"/>
      <c r="X56" s="126"/>
      <c r="Y56" s="126"/>
      <c r="Z56" s="126"/>
      <c r="AA56" s="126"/>
      <c r="AB56" s="126"/>
      <c r="AC56" s="126"/>
      <c r="AD56" s="126"/>
      <c r="AE56" s="126"/>
      <c r="AF56" s="127"/>
      <c r="AG56" s="43"/>
      <c r="AH56" s="43"/>
    </row>
    <row r="57" spans="1:34" ht="16.05" customHeight="1" x14ac:dyDescent="0.4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45"/>
      <c r="W57" s="46"/>
      <c r="X57" s="126"/>
      <c r="Y57" s="126"/>
      <c r="Z57" s="126"/>
      <c r="AA57" s="126"/>
      <c r="AB57" s="126"/>
      <c r="AC57" s="126"/>
      <c r="AD57" s="126"/>
      <c r="AE57" s="126"/>
      <c r="AF57" s="127"/>
      <c r="AG57" s="43"/>
      <c r="AH57" s="43"/>
    </row>
    <row r="58" spans="1:34" ht="16.05" customHeight="1" thickBot="1" x14ac:dyDescent="0.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2"/>
      <c r="V58" s="45"/>
      <c r="W58" s="47"/>
      <c r="X58" s="133"/>
      <c r="Y58" s="133"/>
      <c r="Z58" s="133"/>
      <c r="AA58" s="133"/>
      <c r="AB58" s="133"/>
      <c r="AC58" s="133"/>
      <c r="AD58" s="133"/>
      <c r="AE58" s="133"/>
      <c r="AF58" s="214"/>
      <c r="AG58" s="43"/>
      <c r="AH58" s="43"/>
    </row>
    <row r="59" spans="1:34" ht="16.05" customHeight="1" thickBot="1" x14ac:dyDescent="0.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3"/>
      <c r="N59" s="15"/>
      <c r="O59" s="15"/>
      <c r="P59" s="15"/>
      <c r="Q59" s="15"/>
      <c r="R59" s="16"/>
      <c r="S59" s="16"/>
      <c r="T59" s="14"/>
      <c r="U59" s="1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3" customFormat="1" ht="16.05" customHeight="1" x14ac:dyDescent="0.45">
      <c r="A60" s="17" t="s">
        <v>43</v>
      </c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17"/>
      <c r="N60" s="18"/>
      <c r="O60" s="18"/>
      <c r="P60" s="18"/>
      <c r="Q60" s="18"/>
      <c r="R60" s="18"/>
      <c r="S60" s="18"/>
      <c r="T60" s="6"/>
      <c r="U60" s="6"/>
      <c r="V60" s="67"/>
      <c r="W60" s="59"/>
      <c r="X60" s="104" t="s">
        <v>100</v>
      </c>
      <c r="Y60" s="143"/>
      <c r="Z60" s="143"/>
      <c r="AA60" s="143"/>
      <c r="AB60" s="143"/>
      <c r="AC60" s="143"/>
      <c r="AD60" s="143"/>
      <c r="AE60" s="143"/>
      <c r="AF60" s="143"/>
      <c r="AG60" s="144"/>
      <c r="AH60" s="43"/>
    </row>
    <row r="61" spans="1:34" ht="16.05" customHeight="1" x14ac:dyDescent="0.45">
      <c r="A61" s="99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45"/>
      <c r="W61" s="46"/>
      <c r="X61" s="139"/>
      <c r="Y61" s="139"/>
      <c r="Z61" s="139"/>
      <c r="AA61" s="139"/>
      <c r="AB61" s="139"/>
      <c r="AC61" s="139"/>
      <c r="AD61" s="139"/>
      <c r="AE61" s="139"/>
      <c r="AF61" s="139"/>
      <c r="AG61" s="145"/>
      <c r="AH61" s="43"/>
    </row>
    <row r="62" spans="1:34" ht="16.05" customHeight="1" x14ac:dyDescent="0.45">
      <c r="A62" s="99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  <c r="V62" s="45"/>
      <c r="W62" s="46"/>
      <c r="X62" s="139"/>
      <c r="Y62" s="139"/>
      <c r="Z62" s="139"/>
      <c r="AA62" s="139"/>
      <c r="AB62" s="139"/>
      <c r="AC62" s="139"/>
      <c r="AD62" s="139"/>
      <c r="AE62" s="139"/>
      <c r="AF62" s="139"/>
      <c r="AG62" s="145"/>
      <c r="AH62" s="43"/>
    </row>
    <row r="63" spans="1:34" ht="16.05" customHeight="1" x14ac:dyDescent="0.45">
      <c r="A63" s="99"/>
      <c r="B63" s="141"/>
      <c r="C63" s="141"/>
      <c r="D63" s="141"/>
      <c r="E63" s="141"/>
      <c r="F63" s="141"/>
      <c r="G63" s="141"/>
      <c r="H63" s="141"/>
      <c r="I63" s="141"/>
      <c r="J63" s="225"/>
      <c r="K63" s="225"/>
      <c r="L63" s="225"/>
      <c r="M63" s="141"/>
      <c r="N63" s="141"/>
      <c r="O63" s="141"/>
      <c r="P63" s="141"/>
      <c r="Q63" s="141"/>
      <c r="R63" s="141"/>
      <c r="S63" s="141"/>
      <c r="T63" s="141"/>
      <c r="U63" s="142"/>
      <c r="V63" s="45"/>
      <c r="W63" s="46"/>
      <c r="X63" s="139"/>
      <c r="Y63" s="139"/>
      <c r="Z63" s="139"/>
      <c r="AA63" s="139"/>
      <c r="AB63" s="139"/>
      <c r="AC63" s="139"/>
      <c r="AD63" s="139"/>
      <c r="AE63" s="139"/>
      <c r="AF63" s="139"/>
      <c r="AG63" s="145"/>
      <c r="AH63" s="43"/>
    </row>
    <row r="64" spans="1:34" ht="16.05" customHeight="1" x14ac:dyDescent="0.45">
      <c r="A64" s="99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2"/>
      <c r="V64" s="45"/>
      <c r="W64" s="46"/>
      <c r="X64" s="139"/>
      <c r="Y64" s="139"/>
      <c r="Z64" s="139"/>
      <c r="AA64" s="139"/>
      <c r="AB64" s="139"/>
      <c r="AC64" s="139"/>
      <c r="AD64" s="139"/>
      <c r="AE64" s="139"/>
      <c r="AF64" s="139"/>
      <c r="AG64" s="145"/>
      <c r="AH64" s="43"/>
    </row>
    <row r="65" spans="1:38" ht="16.05" customHeight="1" x14ac:dyDescent="0.45">
      <c r="A65" s="9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5"/>
      <c r="AH65" s="43"/>
    </row>
    <row r="66" spans="1:38" ht="16.05" customHeight="1" x14ac:dyDescent="0.4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5"/>
      <c r="AH66" s="43"/>
    </row>
    <row r="67" spans="1:38" ht="16.05" customHeight="1" x14ac:dyDescent="0.4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5"/>
      <c r="AH67" s="43"/>
    </row>
    <row r="68" spans="1:38" ht="16.05" customHeight="1" x14ac:dyDescent="0.45">
      <c r="A68" s="141"/>
      <c r="B68" s="141"/>
      <c r="C68" s="141"/>
      <c r="D68" s="141"/>
      <c r="E68" s="141"/>
      <c r="F68" s="141"/>
      <c r="G68" s="141"/>
      <c r="H68" s="141"/>
      <c r="I68" s="141"/>
      <c r="J68" s="226"/>
      <c r="K68" s="226"/>
      <c r="L68" s="226"/>
      <c r="M68" s="141"/>
      <c r="N68" s="141"/>
      <c r="O68" s="141"/>
      <c r="P68" s="141"/>
      <c r="Q68" s="141"/>
      <c r="R68" s="141"/>
      <c r="S68" s="141"/>
      <c r="T68" s="141"/>
      <c r="U68" s="14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5"/>
      <c r="AH68" s="43"/>
    </row>
    <row r="69" spans="1:38" ht="16.05" customHeight="1" thickBot="1" x14ac:dyDescent="0.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45"/>
      <c r="W69" s="47"/>
      <c r="X69" s="128"/>
      <c r="Y69" s="128"/>
      <c r="Z69" s="128"/>
      <c r="AA69" s="128"/>
      <c r="AB69" s="128"/>
      <c r="AC69" s="128"/>
      <c r="AD69" s="128"/>
      <c r="AE69" s="128"/>
      <c r="AF69" s="128"/>
      <c r="AG69" s="129"/>
      <c r="AH69" s="43"/>
    </row>
    <row r="70" spans="1:38" ht="16.05" customHeight="1" thickBot="1" x14ac:dyDescent="0.5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8"/>
      <c r="V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8" ht="6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32"/>
      <c r="N71" s="13"/>
      <c r="O71" s="13"/>
      <c r="P71" s="13"/>
      <c r="Q71" s="13"/>
      <c r="R71" s="11"/>
      <c r="S71" s="11"/>
      <c r="T71" s="12"/>
      <c r="U71" s="12"/>
      <c r="V71" s="43"/>
      <c r="W71" s="50"/>
      <c r="X71" s="130" t="s">
        <v>90</v>
      </c>
      <c r="Y71" s="130"/>
      <c r="Z71" s="130"/>
      <c r="AA71" s="130"/>
      <c r="AB71" s="130"/>
      <c r="AC71" s="130"/>
      <c r="AD71" s="130"/>
      <c r="AE71" s="131"/>
      <c r="AF71" s="132"/>
      <c r="AG71" s="43"/>
      <c r="AH71" s="43"/>
    </row>
    <row r="72" spans="1:38" ht="17.100000000000001" customHeight="1" thickBot="1" x14ac:dyDescent="0.5">
      <c r="A72" s="114" t="s">
        <v>34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2"/>
      <c r="L72" s="113"/>
      <c r="M72" s="113"/>
      <c r="N72" s="113"/>
      <c r="O72" s="113"/>
      <c r="P72" s="113"/>
      <c r="Q72" s="113"/>
      <c r="R72" s="113"/>
      <c r="S72" s="113"/>
      <c r="T72" s="113"/>
      <c r="V72" s="43"/>
      <c r="W72" s="60"/>
      <c r="X72" s="133"/>
      <c r="Y72" s="133"/>
      <c r="Z72" s="133"/>
      <c r="AA72" s="133"/>
      <c r="AB72" s="133"/>
      <c r="AC72" s="133"/>
      <c r="AD72" s="133"/>
      <c r="AE72" s="134"/>
      <c r="AF72" s="135"/>
      <c r="AG72" s="43"/>
      <c r="AH72" s="43"/>
      <c r="AK72" s="85"/>
      <c r="AL72" s="85"/>
    </row>
    <row r="73" spans="1:38" ht="6" customHeight="1" x14ac:dyDescent="0.4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/>
      <c r="L73"/>
      <c r="M73"/>
      <c r="N73"/>
      <c r="O73"/>
      <c r="P73"/>
      <c r="Q73"/>
      <c r="R73"/>
      <c r="S73"/>
      <c r="T73"/>
      <c r="U73" s="19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7.1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  <c r="T74" s="1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thickBot="1" x14ac:dyDescent="0.5">
      <c r="A75" s="223" t="s">
        <v>60</v>
      </c>
      <c r="B75" s="140"/>
      <c r="C75" s="21"/>
      <c r="D75" s="21"/>
      <c r="E75" s="21"/>
      <c r="F75" s="21"/>
      <c r="G75" s="21"/>
      <c r="H75" s="21"/>
      <c r="I75" s="21"/>
      <c r="J75" s="21"/>
      <c r="K75"/>
      <c r="L75"/>
      <c r="M75" s="224" t="s">
        <v>30</v>
      </c>
      <c r="N75" s="224"/>
      <c r="O75" s="224"/>
      <c r="P75" s="224"/>
      <c r="Q75" s="224"/>
      <c r="R75"/>
      <c r="S75"/>
      <c r="T7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17.100000000000001" customHeight="1" x14ac:dyDescent="0.45">
      <c r="A76" s="23"/>
      <c r="M76" s="178"/>
      <c r="N76" s="178"/>
      <c r="O76" s="178"/>
      <c r="P76" s="178"/>
      <c r="Q76" s="178"/>
      <c r="R76" s="178"/>
      <c r="S76" s="178"/>
      <c r="T76" s="178"/>
      <c r="V76" s="43"/>
      <c r="W76" s="50"/>
      <c r="X76" s="179" t="s">
        <v>81</v>
      </c>
      <c r="Y76" s="104"/>
      <c r="Z76" s="104"/>
      <c r="AA76" s="104"/>
      <c r="AB76" s="104"/>
      <c r="AC76" s="104"/>
      <c r="AD76" s="104"/>
      <c r="AE76" s="104"/>
      <c r="AF76" s="104"/>
      <c r="AG76" s="105"/>
      <c r="AH76" s="43"/>
    </row>
    <row r="77" spans="1:38" ht="17.100000000000001" customHeight="1" x14ac:dyDescent="0.45">
      <c r="A77" s="116"/>
      <c r="B77" s="116"/>
      <c r="E77" s="139" t="s">
        <v>42</v>
      </c>
      <c r="F77" s="139"/>
      <c r="G77" s="139"/>
      <c r="H77" s="139"/>
      <c r="I77" s="140"/>
      <c r="J77" s="140"/>
      <c r="K77" s="140"/>
      <c r="L77" s="140"/>
      <c r="M77" s="166"/>
      <c r="N77" s="166"/>
      <c r="O77" s="166"/>
      <c r="P77" s="166"/>
      <c r="Q77" s="166"/>
      <c r="R77" s="166"/>
      <c r="S77" s="166"/>
      <c r="T77" s="166"/>
      <c r="V77" s="43"/>
      <c r="W77" s="51"/>
      <c r="X77" s="106"/>
      <c r="Y77" s="106"/>
      <c r="Z77" s="106"/>
      <c r="AA77" s="106"/>
      <c r="AB77" s="106"/>
      <c r="AC77" s="106"/>
      <c r="AD77" s="106"/>
      <c r="AE77" s="106"/>
      <c r="AF77" s="106"/>
      <c r="AG77" s="107"/>
      <c r="AH77" s="43"/>
    </row>
    <row r="78" spans="1:38" ht="16.05" customHeight="1" thickBot="1" x14ac:dyDescent="0.5">
      <c r="A78" s="22"/>
      <c r="E78" s="24"/>
      <c r="F78" s="24"/>
      <c r="G78" s="24"/>
      <c r="H78" s="34"/>
      <c r="K78"/>
      <c r="L78"/>
      <c r="M78"/>
      <c r="N78"/>
      <c r="O78"/>
      <c r="P78"/>
      <c r="Q78"/>
      <c r="R78"/>
      <c r="S78"/>
      <c r="T78"/>
      <c r="V78" s="43"/>
      <c r="W78" s="52"/>
      <c r="X78" s="180"/>
      <c r="Y78" s="180"/>
      <c r="Z78" s="180"/>
      <c r="AA78" s="180"/>
      <c r="AB78" s="180"/>
      <c r="AC78" s="180"/>
      <c r="AD78" s="180"/>
      <c r="AE78" s="180"/>
      <c r="AF78" s="180"/>
      <c r="AG78" s="181"/>
      <c r="AH78" s="43"/>
    </row>
    <row r="79" spans="1:38" ht="17.100000000000001" customHeight="1" thickBot="1" x14ac:dyDescent="0.5">
      <c r="A79" s="23"/>
      <c r="M79" s="178"/>
      <c r="N79" s="178"/>
      <c r="O79" s="178"/>
      <c r="P79" s="178"/>
      <c r="Q79" s="178"/>
      <c r="R79" s="178"/>
      <c r="S79" s="178"/>
      <c r="T79" s="178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thickBot="1" x14ac:dyDescent="0.5">
      <c r="A80" s="116"/>
      <c r="B80" s="116"/>
      <c r="E80" s="140" t="s">
        <v>0</v>
      </c>
      <c r="F80" s="140"/>
      <c r="G80" s="140"/>
      <c r="H80" s="140"/>
      <c r="I80" s="140"/>
      <c r="J80" s="140"/>
      <c r="K80" s="140"/>
      <c r="M80" s="166"/>
      <c r="N80" s="166"/>
      <c r="O80" s="166"/>
      <c r="P80" s="166"/>
      <c r="Q80" s="166"/>
      <c r="R80" s="166"/>
      <c r="S80" s="166"/>
      <c r="T80" s="166"/>
      <c r="V80" s="43"/>
      <c r="W80" s="50"/>
      <c r="X80" s="130" t="s">
        <v>92</v>
      </c>
      <c r="Y80" s="130"/>
      <c r="Z80" s="130"/>
      <c r="AA80" s="130"/>
      <c r="AB80" s="130"/>
      <c r="AC80" s="130"/>
      <c r="AD80" s="130"/>
      <c r="AE80" s="130"/>
      <c r="AF80" s="213"/>
      <c r="AG80" s="78">
        <f>DATEDIF(E12,K72,"y")</f>
        <v>0</v>
      </c>
      <c r="AH80" s="43"/>
    </row>
    <row r="81" spans="1:35" ht="16.05" customHeight="1" x14ac:dyDescent="0.45">
      <c r="A81" s="22"/>
      <c r="M81"/>
      <c r="N81"/>
      <c r="O81"/>
      <c r="P81"/>
      <c r="Q81"/>
      <c r="R81"/>
      <c r="S81"/>
      <c r="T81"/>
      <c r="V81" s="43"/>
      <c r="W81" s="51"/>
      <c r="X81" s="126"/>
      <c r="Y81" s="126"/>
      <c r="Z81" s="126"/>
      <c r="AA81" s="126"/>
      <c r="AB81" s="126"/>
      <c r="AC81" s="126"/>
      <c r="AD81" s="126"/>
      <c r="AE81" s="126"/>
      <c r="AF81" s="127"/>
      <c r="AG81" s="43"/>
      <c r="AH81" s="43"/>
    </row>
    <row r="82" spans="1:35" ht="17.100000000000001" customHeight="1" x14ac:dyDescent="0.45">
      <c r="A82" s="23"/>
      <c r="E82" s="140" t="s">
        <v>61</v>
      </c>
      <c r="F82" s="140"/>
      <c r="G82" s="140"/>
      <c r="H82" s="140"/>
      <c r="I82" s="140"/>
      <c r="J82" s="140"/>
      <c r="K82" s="140"/>
      <c r="L82" s="140"/>
      <c r="M82" s="178" t="str">
        <f>IF(AG80&gt;=18," nicht erforderlich","")</f>
        <v/>
      </c>
      <c r="N82" s="178"/>
      <c r="O82" s="178"/>
      <c r="P82" s="178"/>
      <c r="Q82" s="178"/>
      <c r="R82" s="178"/>
      <c r="S82" s="178"/>
      <c r="T82" s="178"/>
      <c r="V82" s="43"/>
      <c r="W82" s="51"/>
      <c r="X82" s="126"/>
      <c r="Y82" s="126"/>
      <c r="Z82" s="126"/>
      <c r="AA82" s="126"/>
      <c r="AB82" s="126"/>
      <c r="AC82" s="126"/>
      <c r="AD82" s="126"/>
      <c r="AE82" s="126"/>
      <c r="AF82" s="127"/>
      <c r="AG82" s="43"/>
      <c r="AH82" s="43"/>
    </row>
    <row r="83" spans="1:35" ht="17.100000000000001" customHeight="1" thickBot="1" x14ac:dyDescent="0.5">
      <c r="A83" s="116"/>
      <c r="B83" s="116"/>
      <c r="E83" s="140"/>
      <c r="F83" s="140"/>
      <c r="G83" s="140"/>
      <c r="H83" s="140"/>
      <c r="I83" s="140"/>
      <c r="J83" s="140"/>
      <c r="K83" s="140"/>
      <c r="L83" s="140"/>
      <c r="M83" s="166"/>
      <c r="N83" s="166"/>
      <c r="O83" s="166"/>
      <c r="P83" s="166"/>
      <c r="Q83" s="166"/>
      <c r="R83" s="166"/>
      <c r="S83" s="166"/>
      <c r="T83" s="166"/>
      <c r="V83" s="43"/>
      <c r="W83" s="52"/>
      <c r="X83" s="133"/>
      <c r="Y83" s="133"/>
      <c r="Z83" s="133"/>
      <c r="AA83" s="133"/>
      <c r="AB83" s="133"/>
      <c r="AC83" s="133"/>
      <c r="AD83" s="133"/>
      <c r="AE83" s="133"/>
      <c r="AF83" s="214"/>
      <c r="AG83" s="43"/>
      <c r="AH83" s="43"/>
    </row>
    <row r="84" spans="1:35" ht="17.100000000000001" customHeight="1" x14ac:dyDescent="0.45">
      <c r="A84" s="21"/>
      <c r="T84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5" ht="17.100000000000001" customHeight="1" thickBot="1" x14ac:dyDescent="0.5">
      <c r="A85" s="220" t="s">
        <v>66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2"/>
      <c r="V85" s="43"/>
      <c r="W85" s="45"/>
      <c r="X85" s="43"/>
      <c r="Y85" s="43"/>
      <c r="Z85" s="45"/>
      <c r="AA85" s="45"/>
      <c r="AB85" s="45"/>
      <c r="AC85" s="45"/>
      <c r="AD85" s="45"/>
      <c r="AE85" s="45"/>
      <c r="AF85" s="45"/>
      <c r="AG85" s="45"/>
      <c r="AH85" s="43"/>
    </row>
    <row r="86" spans="1:35" ht="14" customHeight="1" x14ac:dyDescent="0.45">
      <c r="A86" s="98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206"/>
      <c r="V86" s="43"/>
      <c r="W86" s="50"/>
      <c r="X86" s="130" t="s">
        <v>82</v>
      </c>
      <c r="Y86" s="143"/>
      <c r="Z86" s="143"/>
      <c r="AA86" s="143"/>
      <c r="AB86" s="143"/>
      <c r="AC86" s="143"/>
      <c r="AD86" s="143"/>
      <c r="AE86" s="143"/>
      <c r="AF86" s="144"/>
      <c r="AG86" s="43"/>
      <c r="AH86" s="43"/>
    </row>
    <row r="87" spans="1:35" ht="14" customHeight="1" x14ac:dyDescent="0.45">
      <c r="A87" s="207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/>
      <c r="V87" s="43"/>
      <c r="W87" s="51"/>
      <c r="X87" s="126"/>
      <c r="Y87" s="139"/>
      <c r="Z87" s="139"/>
      <c r="AA87" s="139"/>
      <c r="AB87" s="139"/>
      <c r="AC87" s="139"/>
      <c r="AD87" s="139"/>
      <c r="AE87" s="139"/>
      <c r="AF87" s="145"/>
      <c r="AG87" s="43"/>
      <c r="AH87" s="43"/>
    </row>
    <row r="88" spans="1:35" ht="14" customHeight="1" thickBot="1" x14ac:dyDescent="0.5">
      <c r="A88" s="207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/>
      <c r="V88" s="43"/>
      <c r="W88" s="52"/>
      <c r="X88" s="128"/>
      <c r="Y88" s="128"/>
      <c r="Z88" s="128"/>
      <c r="AA88" s="128"/>
      <c r="AB88" s="128"/>
      <c r="AC88" s="128"/>
      <c r="AD88" s="128"/>
      <c r="AE88" s="128"/>
      <c r="AF88" s="129"/>
      <c r="AG88" s="43"/>
      <c r="AH88" s="43"/>
    </row>
    <row r="89" spans="1:35" ht="14" customHeight="1" x14ac:dyDescent="0.45">
      <c r="A89" s="207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9"/>
      <c r="V89" s="43"/>
      <c r="W89" s="53"/>
      <c r="X89" s="43"/>
      <c r="Y89" s="45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5" ht="14" customHeight="1" x14ac:dyDescent="0.45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2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thickBot="1" x14ac:dyDescent="0.5">
      <c r="N91" s="21"/>
      <c r="O91" s="21"/>
      <c r="R91" s="23"/>
      <c r="U91" s="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ht="14" customHeight="1" x14ac:dyDescent="0.45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7"/>
      <c r="V92" s="43"/>
      <c r="W92" s="50"/>
      <c r="X92" s="104" t="s">
        <v>83</v>
      </c>
      <c r="Y92" s="229"/>
      <c r="Z92" s="229"/>
      <c r="AA92" s="229"/>
      <c r="AB92" s="229"/>
      <c r="AC92" s="229"/>
      <c r="AD92" s="229"/>
      <c r="AE92" s="229"/>
      <c r="AF92" s="229"/>
      <c r="AG92" s="149"/>
      <c r="AH92" s="43"/>
    </row>
    <row r="93" spans="1:35" ht="14" customHeight="1" x14ac:dyDescent="0.4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100"/>
      <c r="V93" s="43"/>
      <c r="W93" s="51"/>
      <c r="X93" s="150"/>
      <c r="Y93" s="150"/>
      <c r="Z93" s="150"/>
      <c r="AA93" s="150"/>
      <c r="AB93" s="150"/>
      <c r="AC93" s="150"/>
      <c r="AD93" s="150"/>
      <c r="AE93" s="150"/>
      <c r="AF93" s="150"/>
      <c r="AG93" s="151"/>
      <c r="AH93" s="43"/>
      <c r="AI93" s="23"/>
    </row>
    <row r="94" spans="1:35" ht="14.25" customHeight="1" x14ac:dyDescent="0.45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3"/>
      <c r="V94" s="43"/>
      <c r="W94" s="51"/>
      <c r="X94" s="108" t="s">
        <v>102</v>
      </c>
      <c r="Y94" s="108"/>
      <c r="Z94" s="108"/>
      <c r="AA94" s="108"/>
      <c r="AB94" s="108"/>
      <c r="AC94" s="108"/>
      <c r="AD94" s="108"/>
      <c r="AE94" s="108"/>
      <c r="AF94" s="108"/>
      <c r="AG94" s="109"/>
      <c r="AH94" s="43"/>
      <c r="AI94" s="23"/>
    </row>
    <row r="95" spans="1:35" x14ac:dyDescent="0.45">
      <c r="V95" s="43"/>
      <c r="W95" s="46"/>
      <c r="X95" s="108"/>
      <c r="Y95" s="108"/>
      <c r="Z95" s="108"/>
      <c r="AA95" s="108"/>
      <c r="AB95" s="108"/>
      <c r="AC95" s="108"/>
      <c r="AD95" s="108"/>
      <c r="AE95" s="108"/>
      <c r="AF95" s="108"/>
      <c r="AG95" s="109"/>
      <c r="AH95" s="43"/>
      <c r="AI95" s="23"/>
    </row>
    <row r="96" spans="1:35" x14ac:dyDescent="0.45">
      <c r="V96" s="43"/>
      <c r="W96" s="46"/>
      <c r="X96" s="108"/>
      <c r="Y96" s="108"/>
      <c r="Z96" s="108"/>
      <c r="AA96" s="108"/>
      <c r="AB96" s="108"/>
      <c r="AC96" s="108"/>
      <c r="AD96" s="108"/>
      <c r="AE96" s="108"/>
      <c r="AF96" s="108"/>
      <c r="AG96" s="109"/>
      <c r="AH96" s="43"/>
    </row>
    <row r="97" spans="7:34" x14ac:dyDescent="0.45">
      <c r="V97" s="43"/>
      <c r="W97" s="46"/>
      <c r="X97" s="108"/>
      <c r="Y97" s="108"/>
      <c r="Z97" s="108"/>
      <c r="AA97" s="108"/>
      <c r="AB97" s="108"/>
      <c r="AC97" s="108"/>
      <c r="AD97" s="108"/>
      <c r="AE97" s="108"/>
      <c r="AF97" s="108"/>
      <c r="AG97" s="109"/>
      <c r="AH97" s="43"/>
    </row>
    <row r="98" spans="7:34" ht="14.65" thickBot="1" x14ac:dyDescent="0.5">
      <c r="V98" s="43"/>
      <c r="W98" s="47"/>
      <c r="X98" s="110"/>
      <c r="Y98" s="110"/>
      <c r="Z98" s="110"/>
      <c r="AA98" s="110"/>
      <c r="AB98" s="110"/>
      <c r="AC98" s="110"/>
      <c r="AD98" s="110"/>
      <c r="AE98" s="110"/>
      <c r="AF98" s="110"/>
      <c r="AG98" s="111"/>
      <c r="AH98" s="43"/>
    </row>
    <row r="99" spans="7:34" x14ac:dyDescent="0.45"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s+XSy1hqyFuXZGjU+fYqFuNPx8LsyUATZ0zwcz7gRo9dFa0lp4jx8UDLkHr0oM9MIotcGi+CUtW02K6FT/3C5Q==" saltValue="W+4g50Vf8Nu9DCUezU8syQ==" spinCount="100000" sheet="1" selectLockedCells="1"/>
  <mergeCells count="110">
    <mergeCell ref="X80:AF83"/>
    <mergeCell ref="M82:T83"/>
    <mergeCell ref="A83:B83"/>
    <mergeCell ref="X86:AF88"/>
    <mergeCell ref="J50:K50"/>
    <mergeCell ref="L50:U50"/>
    <mergeCell ref="A75:B75"/>
    <mergeCell ref="M75:Q75"/>
    <mergeCell ref="M76:T77"/>
    <mergeCell ref="X76:AG78"/>
    <mergeCell ref="A77:B77"/>
    <mergeCell ref="E77:L77"/>
    <mergeCell ref="A55:U58"/>
    <mergeCell ref="X55:AF58"/>
    <mergeCell ref="A61:U70"/>
    <mergeCell ref="X60:AG69"/>
    <mergeCell ref="X71:AF72"/>
    <mergeCell ref="A86:U90"/>
    <mergeCell ref="K72:T72"/>
    <mergeCell ref="A85:U85"/>
    <mergeCell ref="M79:T80"/>
    <mergeCell ref="A80:B80"/>
    <mergeCell ref="A41:O41"/>
    <mergeCell ref="X41:AF42"/>
    <mergeCell ref="E42:N42"/>
    <mergeCell ref="T42:U42"/>
    <mergeCell ref="B44:O45"/>
    <mergeCell ref="D48:E48"/>
    <mergeCell ref="H48:I48"/>
    <mergeCell ref="J48:K48"/>
    <mergeCell ref="L48:U48"/>
    <mergeCell ref="AF48:AG53"/>
    <mergeCell ref="A51:C51"/>
    <mergeCell ref="D51:E51"/>
    <mergeCell ref="H51:I51"/>
    <mergeCell ref="J51:K51"/>
    <mergeCell ref="L51:U51"/>
    <mergeCell ref="B52:U53"/>
    <mergeCell ref="A49:C49"/>
    <mergeCell ref="D49:E49"/>
    <mergeCell ref="H49:I49"/>
    <mergeCell ref="J49:K49"/>
    <mergeCell ref="L49:U49"/>
    <mergeCell ref="AA17:AA18"/>
    <mergeCell ref="AB17:AB18"/>
    <mergeCell ref="AC17:AC18"/>
    <mergeCell ref="B19:Q19"/>
    <mergeCell ref="B20:Q20"/>
    <mergeCell ref="A15:D15"/>
    <mergeCell ref="A16:D16"/>
    <mergeCell ref="E16:I16"/>
    <mergeCell ref="Z17:Z18"/>
    <mergeCell ref="B29:Q29"/>
    <mergeCell ref="AF20:AG32"/>
    <mergeCell ref="B21:Q21"/>
    <mergeCell ref="B24:Q24"/>
    <mergeCell ref="B25:Q25"/>
    <mergeCell ref="B28:Q28"/>
    <mergeCell ref="B30:Q30"/>
    <mergeCell ref="A23:Q23"/>
    <mergeCell ref="A27:Q27"/>
    <mergeCell ref="A32:Q32"/>
    <mergeCell ref="E12:O12"/>
    <mergeCell ref="AF33:AG38"/>
    <mergeCell ref="B34:Q34"/>
    <mergeCell ref="S37:T38"/>
    <mergeCell ref="U37:U38"/>
    <mergeCell ref="X37:X38"/>
    <mergeCell ref="X9:X18"/>
    <mergeCell ref="A10:D10"/>
    <mergeCell ref="A9:B9"/>
    <mergeCell ref="R9:R10"/>
    <mergeCell ref="S9:S10"/>
    <mergeCell ref="T9:T10"/>
    <mergeCell ref="U9:U10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A92:U94"/>
    <mergeCell ref="X94:AG98"/>
    <mergeCell ref="X1:AG4"/>
    <mergeCell ref="F48:G48"/>
    <mergeCell ref="F49:G49"/>
    <mergeCell ref="F50:G50"/>
    <mergeCell ref="F51:G51"/>
    <mergeCell ref="E80:K80"/>
    <mergeCell ref="E82:L83"/>
    <mergeCell ref="X92:AG93"/>
    <mergeCell ref="AF10:AG16"/>
    <mergeCell ref="R11:R18"/>
    <mergeCell ref="S11:S18"/>
    <mergeCell ref="T11:T18"/>
    <mergeCell ref="U11:U18"/>
    <mergeCell ref="X6:AG6"/>
    <mergeCell ref="X7:AG7"/>
    <mergeCell ref="X8:AG8"/>
    <mergeCell ref="A72:J72"/>
    <mergeCell ref="A50:C50"/>
    <mergeCell ref="D50:E50"/>
    <mergeCell ref="H50:I50"/>
    <mergeCell ref="E10:O10"/>
    <mergeCell ref="E11:O11"/>
  </mergeCells>
  <conditionalFormatting sqref="U42:V42">
    <cfRule type="cellIs" dxfId="98" priority="72" operator="lessThanOrEqual">
      <formula>2.5</formula>
    </cfRule>
  </conditionalFormatting>
  <conditionalFormatting sqref="U37:V39">
    <cfRule type="cellIs" dxfId="97" priority="71" operator="lessThanOrEqual">
      <formula>1</formula>
    </cfRule>
  </conditionalFormatting>
  <conditionalFormatting sqref="E42:G42">
    <cfRule type="notContainsBlanks" dxfId="96" priority="67">
      <formula>LEN(TRIM(E42))&gt;0</formula>
    </cfRule>
  </conditionalFormatting>
  <conditionalFormatting sqref="X24:X25 X33:X34">
    <cfRule type="cellIs" dxfId="95" priority="66" operator="notEqual">
      <formula>1</formula>
    </cfRule>
  </conditionalFormatting>
  <conditionalFormatting sqref="X37:X38">
    <cfRule type="cellIs" dxfId="94" priority="59" operator="equal">
      <formula>10</formula>
    </cfRule>
  </conditionalFormatting>
  <conditionalFormatting sqref="Z24:AC25">
    <cfRule type="containsText" dxfId="93" priority="53" operator="containsText" text="x">
      <formula>NOT(ISERROR(SEARCH("x",Z24)))</formula>
    </cfRule>
  </conditionalFormatting>
  <conditionalFormatting sqref="Z33:AC34">
    <cfRule type="containsText" dxfId="92" priority="51" operator="containsText" text="x">
      <formula>NOT(ISERROR(SEARCH("x",Z33)))</formula>
    </cfRule>
  </conditionalFormatting>
  <conditionalFormatting sqref="X28:X30">
    <cfRule type="cellIs" dxfId="91" priority="31" operator="notEqual">
      <formula>1</formula>
    </cfRule>
  </conditionalFormatting>
  <conditionalFormatting sqref="Z28:AC30">
    <cfRule type="containsText" dxfId="90" priority="30" operator="containsText" text="x">
      <formula>NOT(ISERROR(SEARCH("x",Z28)))</formula>
    </cfRule>
  </conditionalFormatting>
  <conditionalFormatting sqref="E10:L10">
    <cfRule type="notContainsBlanks" dxfId="89" priority="29">
      <formula>LEN(TRIM(E10))&gt;0</formula>
    </cfRule>
  </conditionalFormatting>
  <conditionalFormatting sqref="E12:L14">
    <cfRule type="notContainsBlanks" dxfId="88" priority="28">
      <formula>LEN(TRIM(E12))&gt;0</formula>
    </cfRule>
  </conditionalFormatting>
  <conditionalFormatting sqref="E15:L15">
    <cfRule type="notContainsBlanks" dxfId="87" priority="27">
      <formula>LEN(TRIM(E15))&gt;0</formula>
    </cfRule>
  </conditionalFormatting>
  <conditionalFormatting sqref="E16">
    <cfRule type="notContainsBlanks" dxfId="86" priority="26">
      <formula>LEN(TRIM(E16))&gt;0</formula>
    </cfRule>
  </conditionalFormatting>
  <conditionalFormatting sqref="K16:L16">
    <cfRule type="notContainsBlanks" dxfId="85" priority="25">
      <formula>LEN(TRIM(K16))&gt;0</formula>
    </cfRule>
  </conditionalFormatting>
  <conditionalFormatting sqref="E11:L11">
    <cfRule type="notContainsBlanks" dxfId="84" priority="24">
      <formula>LEN(TRIM(E11))&gt;0</formula>
    </cfRule>
  </conditionalFormatting>
  <conditionalFormatting sqref="X19:X21">
    <cfRule type="cellIs" dxfId="83" priority="23" operator="notEqual">
      <formula>1</formula>
    </cfRule>
  </conditionalFormatting>
  <conditionalFormatting sqref="Z19:AC21">
    <cfRule type="containsText" dxfId="82" priority="22" operator="containsText" text="x">
      <formula>NOT(ISERROR(SEARCH("x",Z19)))</formula>
    </cfRule>
  </conditionalFormatting>
  <conditionalFormatting sqref="L49:U51 A55:T58 A61:T68">
    <cfRule type="notContainsBlanks" dxfId="81" priority="14">
      <formula>LEN(TRIM(A49))&gt;0</formula>
    </cfRule>
  </conditionalFormatting>
  <conditionalFormatting sqref="X49:X51">
    <cfRule type="cellIs" dxfId="80" priority="13" operator="notEqual">
      <formula>1</formula>
    </cfRule>
  </conditionalFormatting>
  <conditionalFormatting sqref="A77:B77">
    <cfRule type="notContainsBlanks" dxfId="79" priority="12">
      <formula>LEN(TRIM(A77))&gt;0</formula>
    </cfRule>
  </conditionalFormatting>
  <conditionalFormatting sqref="A80:B80">
    <cfRule type="notContainsBlanks" dxfId="78" priority="11">
      <formula>LEN(TRIM(A80))&gt;0</formula>
    </cfRule>
  </conditionalFormatting>
  <conditionalFormatting sqref="AG80">
    <cfRule type="cellIs" dxfId="77" priority="10" operator="greaterThan">
      <formula>50</formula>
    </cfRule>
  </conditionalFormatting>
  <conditionalFormatting sqref="Z49:AC51">
    <cfRule type="containsText" dxfId="76" priority="9" operator="containsText" text="x">
      <formula>NOT(ISERROR(SEARCH("x",Z49)))</formula>
    </cfRule>
  </conditionalFormatting>
  <conditionalFormatting sqref="K72">
    <cfRule type="notContainsBlanks" dxfId="75" priority="8">
      <formula>LEN(TRIM(K72))&gt;0</formula>
    </cfRule>
  </conditionalFormatting>
  <conditionalFormatting sqref="A83:B83">
    <cfRule type="notContainsBlanks" dxfId="74" priority="7">
      <formula>LEN(TRIM(A83))&gt;0</formula>
    </cfRule>
  </conditionalFormatting>
  <conditionalFormatting sqref="A86:T86">
    <cfRule type="notContainsBlanks" dxfId="73" priority="6">
      <formula>LEN(TRIM(A86))&gt;0</formula>
    </cfRule>
  </conditionalFormatting>
  <conditionalFormatting sqref="A86:U86">
    <cfRule type="notContainsBlanks" dxfId="72" priority="5">
      <formula>LEN(TRIM(A86))&gt;0</formula>
    </cfRule>
  </conditionalFormatting>
  <conditionalFormatting sqref="A92">
    <cfRule type="notContainsBlanks" dxfId="71" priority="2">
      <formula>LEN(TRIM(A92))&gt;0</formula>
    </cfRule>
  </conditionalFormatting>
  <conditionalFormatting sqref="A92">
    <cfRule type="notContainsBlanks" dxfId="70" priority="1">
      <formula>LEN(TRIM(A92))&gt;0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6" max="20" man="1"/>
  </rowBreaks>
  <ignoredErrors>
    <ignoredError sqref="M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6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4" width="5.265625" style="21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04" t="s">
        <v>98</v>
      </c>
      <c r="Y1" s="169"/>
      <c r="Z1" s="169"/>
      <c r="AA1" s="169"/>
      <c r="AB1" s="169"/>
      <c r="AC1" s="169"/>
      <c r="AD1" s="169"/>
      <c r="AE1" s="169"/>
      <c r="AF1" s="131"/>
      <c r="AG1" s="17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06"/>
      <c r="Y2" s="171"/>
      <c r="Z2" s="171"/>
      <c r="AA2" s="171"/>
      <c r="AB2" s="171"/>
      <c r="AC2" s="171"/>
      <c r="AD2" s="171"/>
      <c r="AE2" s="171"/>
      <c r="AF2" s="172"/>
      <c r="AG2" s="173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06"/>
      <c r="Y3" s="171"/>
      <c r="Z3" s="171"/>
      <c r="AA3" s="171"/>
      <c r="AB3" s="171"/>
      <c r="AC3" s="171"/>
      <c r="AD3" s="171"/>
      <c r="AE3" s="171"/>
      <c r="AF3" s="172"/>
      <c r="AG3" s="173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4"/>
      <c r="Y4" s="134"/>
      <c r="Z4" s="134"/>
      <c r="AA4" s="134"/>
      <c r="AB4" s="134"/>
      <c r="AC4" s="134"/>
      <c r="AD4" s="134"/>
      <c r="AE4" s="134"/>
      <c r="AF4" s="134"/>
      <c r="AG4" s="17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76"/>
      <c r="Y6" s="177"/>
      <c r="Z6" s="177"/>
      <c r="AA6" s="177"/>
      <c r="AB6" s="177"/>
      <c r="AC6" s="177"/>
      <c r="AD6" s="177"/>
      <c r="AE6" s="177"/>
      <c r="AF6" s="177"/>
      <c r="AG6" s="177"/>
      <c r="AH6" s="43"/>
    </row>
    <row r="7" spans="1:34" ht="16.05" customHeight="1" x14ac:dyDescent="0.65">
      <c r="A7" s="2" t="s">
        <v>73</v>
      </c>
      <c r="R7"/>
      <c r="S7"/>
      <c r="T7"/>
      <c r="U7" s="41"/>
      <c r="V7" s="61"/>
      <c r="W7" s="43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43"/>
    </row>
    <row r="8" spans="1:34" ht="16.05" customHeight="1" x14ac:dyDescent="0.65">
      <c r="A8" s="2" t="s">
        <v>44</v>
      </c>
      <c r="V8" s="43"/>
      <c r="W8" s="43"/>
      <c r="X8" s="194" t="s">
        <v>67</v>
      </c>
      <c r="Y8" s="194"/>
      <c r="Z8" s="195"/>
      <c r="AA8" s="195"/>
      <c r="AB8" s="195"/>
      <c r="AC8" s="195"/>
      <c r="AD8" s="195"/>
      <c r="AE8" s="195"/>
      <c r="AF8" s="195"/>
      <c r="AG8" s="195"/>
      <c r="AH8" s="43"/>
    </row>
    <row r="9" spans="1:34" ht="16.05" customHeight="1" thickBot="1" x14ac:dyDescent="0.6">
      <c r="A9" s="196"/>
      <c r="B9" s="140"/>
      <c r="R9" s="161" t="s">
        <v>86</v>
      </c>
      <c r="S9" s="161" t="s">
        <v>87</v>
      </c>
      <c r="T9" s="161" t="s">
        <v>88</v>
      </c>
      <c r="U9" s="161" t="s">
        <v>89</v>
      </c>
      <c r="V9" s="62"/>
      <c r="W9" s="43"/>
      <c r="X9" s="197" t="s">
        <v>62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50" t="s">
        <v>28</v>
      </c>
      <c r="B10" s="150"/>
      <c r="C10" s="150"/>
      <c r="D10" s="150"/>
      <c r="E10" s="164"/>
      <c r="F10" s="164"/>
      <c r="G10" s="164"/>
      <c r="H10" s="165"/>
      <c r="I10" s="165"/>
      <c r="J10" s="165"/>
      <c r="K10" s="165"/>
      <c r="L10" s="165"/>
      <c r="M10" s="165"/>
      <c r="N10" s="165"/>
      <c r="O10" s="166"/>
      <c r="P10"/>
      <c r="R10" s="162"/>
      <c r="S10" s="162"/>
      <c r="T10" s="162"/>
      <c r="U10" s="162"/>
      <c r="V10" s="63"/>
      <c r="W10" s="43"/>
      <c r="X10" s="198"/>
      <c r="Y10" s="43"/>
      <c r="Z10" s="43"/>
      <c r="AA10" s="43"/>
      <c r="AB10" s="43"/>
      <c r="AC10" s="43"/>
      <c r="AD10" s="43"/>
      <c r="AE10" s="44"/>
      <c r="AF10" s="104" t="s">
        <v>79</v>
      </c>
      <c r="AG10" s="149"/>
      <c r="AH10" s="45"/>
    </row>
    <row r="11" spans="1:34" ht="16.05" customHeight="1" x14ac:dyDescent="0.45">
      <c r="A11" s="150" t="s">
        <v>27</v>
      </c>
      <c r="B11" s="150"/>
      <c r="C11" s="150"/>
      <c r="D11" s="150"/>
      <c r="E11" s="164"/>
      <c r="F11" s="164"/>
      <c r="G11" s="164"/>
      <c r="H11" s="165"/>
      <c r="I11" s="165"/>
      <c r="J11" s="165"/>
      <c r="K11" s="165"/>
      <c r="L11" s="165"/>
      <c r="M11" s="165"/>
      <c r="N11" s="165"/>
      <c r="O11" s="166"/>
      <c r="P11"/>
      <c r="R11" s="200" t="s">
        <v>50</v>
      </c>
      <c r="S11" s="200" t="s">
        <v>51</v>
      </c>
      <c r="T11" s="200" t="s">
        <v>52</v>
      </c>
      <c r="U11" s="202" t="s">
        <v>53</v>
      </c>
      <c r="V11" s="64"/>
      <c r="W11" s="43"/>
      <c r="X11" s="198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6.05" customHeight="1" x14ac:dyDescent="0.45">
      <c r="A12" s="150" t="s">
        <v>46</v>
      </c>
      <c r="B12" s="150"/>
      <c r="C12" s="150"/>
      <c r="D12" s="150"/>
      <c r="E12" s="158"/>
      <c r="F12" s="158"/>
      <c r="G12" s="158"/>
      <c r="H12" s="205"/>
      <c r="I12" s="205"/>
      <c r="J12" s="205"/>
      <c r="K12" s="205"/>
      <c r="L12" s="205"/>
      <c r="M12" s="159"/>
      <c r="N12" s="159"/>
      <c r="O12" s="160"/>
      <c r="P12"/>
      <c r="R12" s="200"/>
      <c r="S12" s="200"/>
      <c r="T12" s="200"/>
      <c r="U12" s="202"/>
      <c r="V12" s="64"/>
      <c r="W12" s="43"/>
      <c r="X12" s="198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6.05" customHeight="1" x14ac:dyDescent="0.45">
      <c r="A13" s="150" t="s">
        <v>74</v>
      </c>
      <c r="B13" s="150"/>
      <c r="C13" s="150"/>
      <c r="D13" s="150"/>
      <c r="E13" s="191"/>
      <c r="F13" s="191"/>
      <c r="G13" s="191"/>
      <c r="H13" s="159"/>
      <c r="I13" s="159"/>
      <c r="J13" s="159"/>
      <c r="K13" s="159"/>
      <c r="L13" s="159"/>
      <c r="M13" s="159"/>
      <c r="N13" s="159"/>
      <c r="O13" s="160"/>
      <c r="P13"/>
      <c r="R13" s="200"/>
      <c r="S13" s="200"/>
      <c r="T13" s="200"/>
      <c r="U13" s="202"/>
      <c r="V13" s="64"/>
      <c r="W13" s="43"/>
      <c r="X13" s="198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6.05" customHeight="1" x14ac:dyDescent="0.45">
      <c r="A14" s="150" t="s">
        <v>39</v>
      </c>
      <c r="B14" s="150"/>
      <c r="C14" s="150"/>
      <c r="D14" s="150"/>
      <c r="E14" s="191"/>
      <c r="F14" s="191"/>
      <c r="G14" s="191"/>
      <c r="H14" s="159"/>
      <c r="I14" s="159"/>
      <c r="J14" s="159"/>
      <c r="K14" s="159"/>
      <c r="L14" s="159"/>
      <c r="M14" s="159"/>
      <c r="N14" s="159"/>
      <c r="O14" s="160"/>
      <c r="P14"/>
      <c r="R14" s="200"/>
      <c r="S14" s="200"/>
      <c r="T14" s="200"/>
      <c r="U14" s="202"/>
      <c r="V14" s="64"/>
      <c r="W14" s="43"/>
      <c r="X14" s="198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6.05" customHeight="1" x14ac:dyDescent="0.45">
      <c r="A15" s="150" t="s">
        <v>31</v>
      </c>
      <c r="B15" s="150"/>
      <c r="C15" s="150"/>
      <c r="D15" s="150"/>
      <c r="E15" s="191"/>
      <c r="F15" s="191"/>
      <c r="G15" s="191"/>
      <c r="H15" s="159"/>
      <c r="I15" s="159"/>
      <c r="J15" s="159"/>
      <c r="K15" s="159"/>
      <c r="L15" s="159"/>
      <c r="M15" s="159"/>
      <c r="N15" s="159"/>
      <c r="O15" s="160"/>
      <c r="P15"/>
      <c r="R15" s="200"/>
      <c r="S15" s="200"/>
      <c r="T15" s="200"/>
      <c r="U15" s="202"/>
      <c r="V15" s="64"/>
      <c r="W15" s="43"/>
      <c r="X15" s="198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6.05" customHeight="1" thickBot="1" x14ac:dyDescent="0.5">
      <c r="A16" s="150" t="s">
        <v>26</v>
      </c>
      <c r="B16" s="150"/>
      <c r="C16" s="150"/>
      <c r="D16" s="150"/>
      <c r="E16" s="158"/>
      <c r="F16" s="159"/>
      <c r="G16" s="159"/>
      <c r="H16" s="159"/>
      <c r="I16" s="160"/>
      <c r="J16" s="40" t="s">
        <v>33</v>
      </c>
      <c r="K16" s="192"/>
      <c r="L16" s="192"/>
      <c r="M16" s="193"/>
      <c r="N16" s="193"/>
      <c r="O16" s="160"/>
      <c r="P16"/>
      <c r="Q16"/>
      <c r="R16" s="200"/>
      <c r="S16" s="200"/>
      <c r="T16" s="200"/>
      <c r="U16" s="202"/>
      <c r="V16" s="64"/>
      <c r="W16" s="43"/>
      <c r="X16" s="198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00"/>
      <c r="S17" s="200"/>
      <c r="T17" s="200"/>
      <c r="U17" s="202"/>
      <c r="V17" s="64"/>
      <c r="W17" s="43"/>
      <c r="X17" s="198"/>
      <c r="Y17" s="43"/>
      <c r="Z17" s="161" t="s">
        <v>86</v>
      </c>
      <c r="AA17" s="161" t="s">
        <v>87</v>
      </c>
      <c r="AB17" s="161" t="s">
        <v>88</v>
      </c>
      <c r="AC17" s="161" t="s">
        <v>89</v>
      </c>
      <c r="AD17" s="73"/>
      <c r="AE17" s="43"/>
      <c r="AF17" s="43"/>
      <c r="AG17" s="43"/>
      <c r="AH17" s="45"/>
    </row>
    <row r="18" spans="1:34" ht="16.05" customHeight="1" thickBot="1" x14ac:dyDescent="0.5">
      <c r="A18" s="167" t="s">
        <v>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4"/>
      <c r="R18" s="201"/>
      <c r="S18" s="201"/>
      <c r="T18" s="201"/>
      <c r="U18" s="203"/>
      <c r="V18" s="65"/>
      <c r="W18" s="43"/>
      <c r="X18" s="199"/>
      <c r="Y18" s="43"/>
      <c r="Z18" s="162"/>
      <c r="AA18" s="162"/>
      <c r="AB18" s="162"/>
      <c r="AC18" s="162"/>
      <c r="AD18" s="74"/>
      <c r="AE18" s="43"/>
      <c r="AF18" s="43"/>
      <c r="AG18" s="43"/>
      <c r="AH18" s="45"/>
    </row>
    <row r="19" spans="1:34" ht="16.05" customHeight="1" x14ac:dyDescent="0.45">
      <c r="A19" s="4" t="s">
        <v>25</v>
      </c>
      <c r="B19" s="156" t="s">
        <v>36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24</v>
      </c>
      <c r="B20" s="156" t="s">
        <v>103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8" t="s">
        <v>95</v>
      </c>
      <c r="AG20" s="154"/>
      <c r="AH20" s="45"/>
    </row>
    <row r="21" spans="1:34" ht="16.05" customHeight="1" x14ac:dyDescent="0.45">
      <c r="A21" s="4" t="s">
        <v>23</v>
      </c>
      <c r="B21" s="156" t="s">
        <v>22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3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8"/>
      <c r="AG21" s="154"/>
      <c r="AH21" s="45"/>
    </row>
    <row r="22" spans="1:34" ht="16.05" customHeight="1" x14ac:dyDescent="0.45">
      <c r="A22" s="4" t="s">
        <v>21</v>
      </c>
      <c r="B22" s="156" t="s">
        <v>20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55"/>
      <c r="AG22" s="154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55"/>
      <c r="AG23" s="154"/>
      <c r="AH23" s="45"/>
    </row>
    <row r="24" spans="1:34" ht="17.100000000000001" customHeight="1" x14ac:dyDescent="0.45">
      <c r="A24" s="167" t="s">
        <v>57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55"/>
      <c r="AG24" s="154"/>
      <c r="AH24" s="45"/>
    </row>
    <row r="25" spans="1:34" ht="16.05" customHeight="1" x14ac:dyDescent="0.45">
      <c r="A25" s="4" t="s">
        <v>19</v>
      </c>
      <c r="B25" s="156" t="s">
        <v>99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55"/>
      <c r="AG25" s="154"/>
      <c r="AH25" s="45"/>
    </row>
    <row r="26" spans="1:34" ht="16.05" customHeight="1" x14ac:dyDescent="0.45">
      <c r="A26" s="4" t="s">
        <v>71</v>
      </c>
      <c r="B26" s="156" t="s">
        <v>72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63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55"/>
      <c r="AG26" s="154"/>
      <c r="AH26" s="45"/>
    </row>
    <row r="27" spans="1:34" ht="16.05" customHeight="1" x14ac:dyDescent="0.45">
      <c r="A27" s="4" t="s">
        <v>17</v>
      </c>
      <c r="B27" s="156" t="s">
        <v>18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63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55"/>
      <c r="AG27" s="154"/>
      <c r="AH27" s="45"/>
    </row>
    <row r="28" spans="1:34" ht="16.05" customHeight="1" x14ac:dyDescent="0.45">
      <c r="A28" s="4" t="s">
        <v>29</v>
      </c>
      <c r="B28" s="156" t="s">
        <v>105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3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55"/>
      <c r="AG28" s="154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55"/>
      <c r="AG29" s="154"/>
      <c r="AH29" s="45"/>
    </row>
    <row r="30" spans="1:34" ht="17.100000000000001" customHeight="1" x14ac:dyDescent="0.45">
      <c r="A30" s="167" t="s">
        <v>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55"/>
      <c r="AG30" s="154"/>
      <c r="AH30" s="45"/>
    </row>
    <row r="31" spans="1:34" ht="16.05" customHeight="1" x14ac:dyDescent="0.45">
      <c r="A31" s="4" t="s">
        <v>16</v>
      </c>
      <c r="B31" s="156" t="s">
        <v>35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63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3" si="7">COUNTIF(Z31:AC31,"x")</f>
        <v>0</v>
      </c>
      <c r="Y31" s="43"/>
      <c r="Z31" s="37"/>
      <c r="AA31" s="37"/>
      <c r="AB31" s="37"/>
      <c r="AC31" s="37"/>
      <c r="AD31" s="67"/>
      <c r="AE31" s="46"/>
      <c r="AF31" s="155"/>
      <c r="AG31" s="154"/>
      <c r="AH31" s="45"/>
    </row>
    <row r="32" spans="1:34" ht="16.05" customHeight="1" x14ac:dyDescent="0.45">
      <c r="A32" s="4" t="s">
        <v>15</v>
      </c>
      <c r="B32" s="156" t="s">
        <v>14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63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55"/>
      <c r="AG32" s="154"/>
      <c r="AH32" s="45"/>
    </row>
    <row r="33" spans="1:34" ht="16.05" customHeight="1" x14ac:dyDescent="0.45">
      <c r="A33" s="4" t="s">
        <v>13</v>
      </c>
      <c r="B33" s="232" t="s">
        <v>104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91" t="str">
        <f t="shared" si="6"/>
        <v/>
      </c>
      <c r="S33" s="91" t="str">
        <f t="shared" si="6"/>
        <v/>
      </c>
      <c r="T33" s="91" t="str">
        <f t="shared" si="6"/>
        <v/>
      </c>
      <c r="U33" s="91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55"/>
      <c r="AG33" s="154"/>
      <c r="AH33" s="45"/>
    </row>
    <row r="34" spans="1:34" ht="25.35" customHeight="1" x14ac:dyDescent="0.45">
      <c r="A34" s="4" t="s">
        <v>12</v>
      </c>
      <c r="B34" s="235" t="s">
        <v>68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6"/>
      <c r="W34" s="43"/>
      <c r="X34" s="5">
        <f t="shared" ref="X34" si="9">COUNTIF(Z34:AC34,"x")</f>
        <v>0</v>
      </c>
      <c r="Y34" s="43"/>
      <c r="Z34" s="37"/>
      <c r="AA34" s="37"/>
      <c r="AB34" s="37"/>
      <c r="AC34" s="37"/>
      <c r="AD34" s="67"/>
      <c r="AE34" s="46"/>
      <c r="AF34" s="155"/>
      <c r="AG34" s="154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55"/>
      <c r="AG35" s="154"/>
      <c r="AH35" s="45"/>
    </row>
    <row r="36" spans="1:34" ht="17.100000000000001" customHeight="1" x14ac:dyDescent="0.45">
      <c r="A36" s="167" t="s">
        <v>59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55"/>
      <c r="AG36" s="154"/>
      <c r="AH36" s="45"/>
    </row>
    <row r="37" spans="1:34" ht="16.05" customHeight="1" x14ac:dyDescent="0.45">
      <c r="A37" s="4" t="s">
        <v>11</v>
      </c>
      <c r="B37" s="156" t="s">
        <v>10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3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6"/>
      <c r="W37" s="43"/>
      <c r="X37" s="5">
        <f t="shared" ref="X37:X40" si="11">COUNTIF(Z37:AC37,"x")</f>
        <v>0</v>
      </c>
      <c r="Y37" s="43"/>
      <c r="Z37" s="37"/>
      <c r="AA37" s="37"/>
      <c r="AB37" s="37"/>
      <c r="AC37" s="37"/>
      <c r="AD37" s="67"/>
      <c r="AE37" s="46"/>
      <c r="AF37" s="155"/>
      <c r="AG37" s="154"/>
      <c r="AH37" s="45"/>
    </row>
    <row r="38" spans="1:34" ht="16.05" customHeight="1" x14ac:dyDescent="0.45">
      <c r="A38" s="4" t="s">
        <v>9</v>
      </c>
      <c r="B38" s="156" t="s">
        <v>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63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6"/>
      <c r="W38" s="43"/>
      <c r="X38" s="5">
        <f t="shared" si="11"/>
        <v>0</v>
      </c>
      <c r="Y38" s="43"/>
      <c r="Z38" s="37"/>
      <c r="AA38" s="37"/>
      <c r="AB38" s="37"/>
      <c r="AC38" s="37"/>
      <c r="AD38" s="43"/>
      <c r="AE38" s="46"/>
      <c r="AF38" s="155"/>
      <c r="AG38" s="154"/>
      <c r="AH38" s="45"/>
    </row>
    <row r="39" spans="1:34" ht="16.05" customHeight="1" x14ac:dyDescent="0.45">
      <c r="A39" s="4" t="s">
        <v>7</v>
      </c>
      <c r="B39" s="156" t="s">
        <v>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3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6"/>
      <c r="W39" s="43"/>
      <c r="X39" s="5">
        <f t="shared" si="11"/>
        <v>0</v>
      </c>
      <c r="Y39" s="43"/>
      <c r="Z39" s="37"/>
      <c r="AA39" s="37"/>
      <c r="AB39" s="37"/>
      <c r="AC39" s="37"/>
      <c r="AD39" s="67"/>
      <c r="AE39" s="46"/>
      <c r="AF39" s="126" t="s">
        <v>84</v>
      </c>
      <c r="AG39" s="127"/>
      <c r="AH39" s="45"/>
    </row>
    <row r="40" spans="1:34" ht="16.05" customHeight="1" x14ac:dyDescent="0.45">
      <c r="A40" s="4" t="s">
        <v>5</v>
      </c>
      <c r="B40" s="156" t="s">
        <v>4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63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6"/>
      <c r="W40" s="43"/>
      <c r="X40" s="5">
        <f t="shared" si="11"/>
        <v>0</v>
      </c>
      <c r="Y40" s="43"/>
      <c r="Z40" s="37"/>
      <c r="AA40" s="37"/>
      <c r="AB40" s="37"/>
      <c r="AC40" s="37"/>
      <c r="AD40" s="67"/>
      <c r="AE40" s="46"/>
      <c r="AF40" s="126"/>
      <c r="AG40" s="127"/>
      <c r="AH40" s="45"/>
    </row>
    <row r="41" spans="1:34" ht="14" customHeight="1" x14ac:dyDescent="0.45">
      <c r="A41" s="88" t="s">
        <v>69</v>
      </c>
      <c r="B41" s="231" t="s">
        <v>75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26"/>
      <c r="AG41" s="127"/>
      <c r="AH41" s="43"/>
    </row>
    <row r="42" spans="1:34" ht="8" customHeight="1" x14ac:dyDescent="0.45">
      <c r="A42"/>
      <c r="B4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26"/>
      <c r="AG42" s="127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7" t="s">
        <v>2</v>
      </c>
      <c r="T43" s="188"/>
      <c r="U43" s="182" t="str">
        <f>IF(X43=16,(ROUND(((5*R44)/R43+1)/5,1)*5),"")</f>
        <v/>
      </c>
      <c r="V43" s="69"/>
      <c r="W43" s="43"/>
      <c r="X43" s="184">
        <f>COUNTIF(X19:X40,"1")</f>
        <v>0</v>
      </c>
      <c r="Y43" s="43"/>
      <c r="Z43" s="43"/>
      <c r="AA43" s="43"/>
      <c r="AB43" s="43"/>
      <c r="AC43" s="43"/>
      <c r="AD43" s="43"/>
      <c r="AE43" s="46"/>
      <c r="AF43" s="126"/>
      <c r="AG43" s="127"/>
      <c r="AH43" s="43"/>
    </row>
    <row r="44" spans="1:34" ht="17.100000000000001" customHeight="1" thickBot="1" x14ac:dyDescent="0.5">
      <c r="M44" s="23"/>
      <c r="N44" s="23"/>
      <c r="Q44" s="27" t="s">
        <v>70</v>
      </c>
      <c r="R44" s="3">
        <f>(COUNTIF(R19:R40,"X")*4)+((COUNTIF(S19:S40,"X")*3))+((COUNTIF(T19:T40,"X")*2))+(COUNTIF(U19:U40,"X"))</f>
        <v>0</v>
      </c>
      <c r="S44" s="189"/>
      <c r="T44" s="190"/>
      <c r="U44" s="183"/>
      <c r="V44" s="69"/>
      <c r="W44" s="43"/>
      <c r="X44" s="185"/>
      <c r="Y44" s="43"/>
      <c r="Z44" s="43"/>
      <c r="AA44" s="43"/>
      <c r="AB44" s="43"/>
      <c r="AC44" s="43"/>
      <c r="AD44" s="43"/>
      <c r="AE44" s="47"/>
      <c r="AF44" s="128"/>
      <c r="AG44" s="129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6" t="s">
        <v>40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2"/>
      <c r="R46" s="6"/>
      <c r="S46" s="6"/>
      <c r="T46" s="6"/>
      <c r="U46" s="12"/>
      <c r="V46" s="43"/>
      <c r="W46" s="50"/>
      <c r="X46" s="130" t="s">
        <v>55</v>
      </c>
      <c r="Y46" s="130"/>
      <c r="Z46" s="130"/>
      <c r="AA46" s="130"/>
      <c r="AB46" s="130"/>
      <c r="AC46" s="130"/>
      <c r="AD46" s="130"/>
      <c r="AE46" s="131"/>
      <c r="AF46" s="132"/>
      <c r="AG46" s="43"/>
      <c r="AH46" s="43"/>
    </row>
    <row r="47" spans="1:34" s="25" customFormat="1" ht="17.100000000000001" customHeight="1" thickBot="1" x14ac:dyDescent="0.5">
      <c r="A47" s="25" t="s">
        <v>41</v>
      </c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56"/>
      <c r="P47" s="56"/>
      <c r="S47" s="36" t="s">
        <v>64</v>
      </c>
      <c r="T47" s="138">
        <f>E47*10</f>
        <v>0</v>
      </c>
      <c r="U47" s="138"/>
      <c r="V47" s="70"/>
      <c r="W47" s="60"/>
      <c r="X47" s="133"/>
      <c r="Y47" s="133"/>
      <c r="Z47" s="133"/>
      <c r="AA47" s="133"/>
      <c r="AB47" s="133"/>
      <c r="AC47" s="133"/>
      <c r="AD47" s="133"/>
      <c r="AE47" s="134"/>
      <c r="AF47" s="135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83"/>
      <c r="B49" s="237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34"/>
      <c r="S49" s="55"/>
      <c r="T49" s="55"/>
      <c r="U49" s="10" t="s">
        <v>32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65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75" t="s">
        <v>86</v>
      </c>
      <c r="E52" s="215"/>
      <c r="F52" s="175" t="s">
        <v>87</v>
      </c>
      <c r="G52" s="125"/>
      <c r="H52" s="175" t="s">
        <v>88</v>
      </c>
      <c r="I52" s="216"/>
      <c r="J52" s="175" t="s">
        <v>89</v>
      </c>
      <c r="K52" s="215"/>
      <c r="L52" s="217" t="s">
        <v>54</v>
      </c>
      <c r="M52" s="217"/>
      <c r="N52" s="217"/>
      <c r="O52" s="217"/>
      <c r="P52" s="217"/>
      <c r="Q52" s="217"/>
      <c r="R52" s="217"/>
      <c r="S52" s="217"/>
      <c r="T52" s="217"/>
      <c r="U52" s="217"/>
      <c r="V52" s="68"/>
      <c r="W52" s="68"/>
      <c r="X52" s="68"/>
      <c r="Y52" s="43"/>
      <c r="Z52" s="93" t="s">
        <v>86</v>
      </c>
      <c r="AA52" s="93" t="s">
        <v>87</v>
      </c>
      <c r="AB52" s="92" t="s">
        <v>88</v>
      </c>
      <c r="AC52" s="94" t="s">
        <v>89</v>
      </c>
      <c r="AD52" s="43"/>
      <c r="AE52" s="50"/>
      <c r="AF52" s="130" t="s">
        <v>94</v>
      </c>
      <c r="AG52" s="213"/>
      <c r="AH52" s="43"/>
    </row>
    <row r="53" spans="1:34" ht="16.05" customHeight="1" x14ac:dyDescent="0.45">
      <c r="A53" s="122" t="s">
        <v>49</v>
      </c>
      <c r="B53" s="123"/>
      <c r="C53" s="123"/>
      <c r="D53" s="124" t="str">
        <f>IF(Z53="X","X","")</f>
        <v/>
      </c>
      <c r="E53" s="125"/>
      <c r="F53" s="124" t="str">
        <f>IF(AA53="X","X","")</f>
        <v/>
      </c>
      <c r="G53" s="125"/>
      <c r="H53" s="124" t="str">
        <f t="shared" ref="H53:H55" si="12">IF(AB53="X","X","")</f>
        <v/>
      </c>
      <c r="I53" s="125"/>
      <c r="J53" s="124" t="str">
        <f>IF(AC53="X","X","")</f>
        <v/>
      </c>
      <c r="K53" s="125"/>
      <c r="L53" s="119"/>
      <c r="M53" s="120"/>
      <c r="N53" s="120"/>
      <c r="O53" s="120"/>
      <c r="P53" s="120"/>
      <c r="Q53" s="120"/>
      <c r="R53" s="120"/>
      <c r="S53" s="120"/>
      <c r="T53" s="120"/>
      <c r="U53" s="121"/>
      <c r="V53" s="68"/>
      <c r="W53" s="43"/>
      <c r="X53" s="5">
        <f t="shared" ref="X53:X55" si="13">COUNTIF(Z53:AC53,"x")</f>
        <v>0</v>
      </c>
      <c r="Y53" s="43"/>
      <c r="Z53" s="37"/>
      <c r="AA53" s="37"/>
      <c r="AB53" s="37"/>
      <c r="AC53" s="37"/>
      <c r="AD53" s="43"/>
      <c r="AE53" s="77"/>
      <c r="AF53" s="126"/>
      <c r="AG53" s="127"/>
      <c r="AH53" s="43"/>
    </row>
    <row r="54" spans="1:34" ht="16.05" customHeight="1" x14ac:dyDescent="0.45">
      <c r="A54" s="122" t="s">
        <v>47</v>
      </c>
      <c r="B54" s="123"/>
      <c r="C54" s="123"/>
      <c r="D54" s="124" t="str">
        <f>IF(Z54="X","X","")</f>
        <v/>
      </c>
      <c r="E54" s="125"/>
      <c r="F54" s="124" t="str">
        <f>IF(AA54="X","X","")</f>
        <v/>
      </c>
      <c r="G54" s="125"/>
      <c r="H54" s="124" t="str">
        <f t="shared" si="12"/>
        <v/>
      </c>
      <c r="I54" s="125"/>
      <c r="J54" s="124" t="str">
        <f>IF(AC54="X","X","")</f>
        <v/>
      </c>
      <c r="K54" s="125"/>
      <c r="L54" s="119"/>
      <c r="M54" s="120"/>
      <c r="N54" s="120"/>
      <c r="O54" s="120"/>
      <c r="P54" s="120"/>
      <c r="Q54" s="120"/>
      <c r="R54" s="120"/>
      <c r="S54" s="120"/>
      <c r="T54" s="120"/>
      <c r="U54" s="121"/>
      <c r="V54" s="68"/>
      <c r="W54" s="43"/>
      <c r="X54" s="5">
        <f t="shared" si="13"/>
        <v>0</v>
      </c>
      <c r="Y54" s="43"/>
      <c r="Z54" s="37"/>
      <c r="AA54" s="37"/>
      <c r="AB54" s="37"/>
      <c r="AC54" s="37"/>
      <c r="AD54" s="43"/>
      <c r="AE54" s="77"/>
      <c r="AF54" s="126"/>
      <c r="AG54" s="127"/>
      <c r="AH54" s="43"/>
    </row>
    <row r="55" spans="1:34" ht="16.05" customHeight="1" x14ac:dyDescent="0.45">
      <c r="A55" s="122" t="s">
        <v>48</v>
      </c>
      <c r="B55" s="123"/>
      <c r="C55" s="123"/>
      <c r="D55" s="124" t="str">
        <f>IF(Z55="X","X","")</f>
        <v/>
      </c>
      <c r="E55" s="125"/>
      <c r="F55" s="124" t="str">
        <f>IF(AA55="X","X","")</f>
        <v/>
      </c>
      <c r="G55" s="125"/>
      <c r="H55" s="124" t="str">
        <f t="shared" si="12"/>
        <v/>
      </c>
      <c r="I55" s="125"/>
      <c r="J55" s="124" t="str">
        <f>IF(AC55="X","X","")</f>
        <v/>
      </c>
      <c r="K55" s="125"/>
      <c r="L55" s="119"/>
      <c r="M55" s="218"/>
      <c r="N55" s="218"/>
      <c r="O55" s="218"/>
      <c r="P55" s="218"/>
      <c r="Q55" s="218"/>
      <c r="R55" s="218"/>
      <c r="S55" s="218"/>
      <c r="T55" s="218"/>
      <c r="U55" s="219"/>
      <c r="V55" s="68"/>
      <c r="W55" s="43"/>
      <c r="X55" s="5">
        <f t="shared" si="13"/>
        <v>0</v>
      </c>
      <c r="Y55" s="43"/>
      <c r="Z55" s="37"/>
      <c r="AA55" s="37"/>
      <c r="AB55" s="37"/>
      <c r="AC55" s="37"/>
      <c r="AD55" s="43"/>
      <c r="AE55" s="77"/>
      <c r="AF55" s="126"/>
      <c r="AG55" s="127"/>
      <c r="AH55" s="43"/>
    </row>
    <row r="56" spans="1:34" ht="16.05" customHeight="1" x14ac:dyDescent="0.45">
      <c r="A56" s="58" t="s">
        <v>63</v>
      </c>
      <c r="B56" s="146" t="s">
        <v>85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26"/>
      <c r="AG56" s="127"/>
      <c r="AH56" s="43"/>
    </row>
    <row r="57" spans="1:34" ht="16.05" customHeight="1" thickBot="1" x14ac:dyDescent="0.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33"/>
      <c r="AG57" s="214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9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45"/>
      <c r="W59" s="44"/>
      <c r="X59" s="104" t="s">
        <v>80</v>
      </c>
      <c r="Y59" s="130"/>
      <c r="Z59" s="130"/>
      <c r="AA59" s="130"/>
      <c r="AB59" s="130"/>
      <c r="AC59" s="130"/>
      <c r="AD59" s="130"/>
      <c r="AE59" s="130"/>
      <c r="AF59" s="213"/>
      <c r="AG59" s="43"/>
      <c r="AH59" s="43"/>
    </row>
    <row r="60" spans="1:34" ht="16.05" customHeight="1" x14ac:dyDescent="0.45">
      <c r="A60" s="99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45"/>
      <c r="W60" s="46"/>
      <c r="X60" s="126"/>
      <c r="Y60" s="126"/>
      <c r="Z60" s="126"/>
      <c r="AA60" s="126"/>
      <c r="AB60" s="126"/>
      <c r="AC60" s="126"/>
      <c r="AD60" s="126"/>
      <c r="AE60" s="126"/>
      <c r="AF60" s="127"/>
      <c r="AG60" s="43"/>
      <c r="AH60" s="43"/>
    </row>
    <row r="61" spans="1:34" ht="16.05" customHeight="1" x14ac:dyDescent="0.4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45"/>
      <c r="W61" s="46"/>
      <c r="X61" s="126"/>
      <c r="Y61" s="126"/>
      <c r="Z61" s="126"/>
      <c r="AA61" s="126"/>
      <c r="AB61" s="126"/>
      <c r="AC61" s="126"/>
      <c r="AD61" s="126"/>
      <c r="AE61" s="126"/>
      <c r="AF61" s="127"/>
      <c r="AG61" s="43"/>
      <c r="AH61" s="43"/>
    </row>
    <row r="62" spans="1:34" ht="16.05" customHeight="1" thickBot="1" x14ac:dyDescent="0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  <c r="V62" s="45"/>
      <c r="W62" s="47"/>
      <c r="X62" s="133"/>
      <c r="Y62" s="133"/>
      <c r="Z62" s="133"/>
      <c r="AA62" s="133"/>
      <c r="AB62" s="133"/>
      <c r="AC62" s="133"/>
      <c r="AD62" s="133"/>
      <c r="AE62" s="133"/>
      <c r="AF62" s="214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43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04" t="s">
        <v>100</v>
      </c>
      <c r="Y64" s="143"/>
      <c r="Z64" s="143"/>
      <c r="AA64" s="143"/>
      <c r="AB64" s="143"/>
      <c r="AC64" s="143"/>
      <c r="AD64" s="143"/>
      <c r="AE64" s="143"/>
      <c r="AF64" s="143"/>
      <c r="AG64" s="144"/>
      <c r="AH64" s="43"/>
    </row>
    <row r="65" spans="1:38" ht="16.05" customHeight="1" x14ac:dyDescent="0.45">
      <c r="A65" s="9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5"/>
      <c r="AH65" s="43"/>
    </row>
    <row r="66" spans="1:38" ht="16.05" customHeight="1" x14ac:dyDescent="0.45">
      <c r="A66" s="99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5"/>
      <c r="AH66" s="43"/>
    </row>
    <row r="67" spans="1:38" ht="16.05" customHeight="1" x14ac:dyDescent="0.45">
      <c r="A67" s="99"/>
      <c r="B67" s="141"/>
      <c r="C67" s="141"/>
      <c r="D67" s="141"/>
      <c r="E67" s="141"/>
      <c r="F67" s="141"/>
      <c r="G67" s="141"/>
      <c r="H67" s="141"/>
      <c r="I67" s="141"/>
      <c r="J67" s="225"/>
      <c r="K67" s="225"/>
      <c r="L67" s="225"/>
      <c r="M67" s="141"/>
      <c r="N67" s="141"/>
      <c r="O67" s="141"/>
      <c r="P67" s="141"/>
      <c r="Q67" s="141"/>
      <c r="R67" s="141"/>
      <c r="S67" s="141"/>
      <c r="T67" s="141"/>
      <c r="U67" s="14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5"/>
      <c r="AH67" s="43"/>
    </row>
    <row r="68" spans="1:38" ht="16.05" customHeight="1" x14ac:dyDescent="0.45">
      <c r="A68" s="99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5"/>
      <c r="AH68" s="43"/>
    </row>
    <row r="69" spans="1:38" ht="16.05" customHeight="1" x14ac:dyDescent="0.45">
      <c r="A69" s="99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45"/>
      <c r="W69" s="46"/>
      <c r="X69" s="139"/>
      <c r="Y69" s="139"/>
      <c r="Z69" s="139"/>
      <c r="AA69" s="139"/>
      <c r="AB69" s="139"/>
      <c r="AC69" s="139"/>
      <c r="AD69" s="139"/>
      <c r="AE69" s="139"/>
      <c r="AF69" s="139"/>
      <c r="AG69" s="145"/>
      <c r="AH69" s="43"/>
    </row>
    <row r="70" spans="1:38" ht="16.05" customHeight="1" x14ac:dyDescent="0.4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2"/>
      <c r="V70" s="45"/>
      <c r="W70" s="46"/>
      <c r="X70" s="139"/>
      <c r="Y70" s="139"/>
      <c r="Z70" s="139"/>
      <c r="AA70" s="139"/>
      <c r="AB70" s="139"/>
      <c r="AC70" s="139"/>
      <c r="AD70" s="139"/>
      <c r="AE70" s="139"/>
      <c r="AF70" s="139"/>
      <c r="AG70" s="145"/>
      <c r="AH70" s="43"/>
    </row>
    <row r="71" spans="1:38" ht="16.05" customHeight="1" x14ac:dyDescent="0.4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/>
      <c r="V71" s="45"/>
      <c r="W71" s="46"/>
      <c r="X71" s="139"/>
      <c r="Y71" s="139"/>
      <c r="Z71" s="139"/>
      <c r="AA71" s="139"/>
      <c r="AB71" s="139"/>
      <c r="AC71" s="139"/>
      <c r="AD71" s="139"/>
      <c r="AE71" s="139"/>
      <c r="AF71" s="139"/>
      <c r="AG71" s="145"/>
      <c r="AH71" s="43"/>
    </row>
    <row r="72" spans="1:38" ht="16.05" customHeight="1" x14ac:dyDescent="0.45">
      <c r="A72" s="141"/>
      <c r="B72" s="141"/>
      <c r="C72" s="141"/>
      <c r="D72" s="141"/>
      <c r="E72" s="141"/>
      <c r="F72" s="141"/>
      <c r="G72" s="141"/>
      <c r="H72" s="141"/>
      <c r="I72" s="141"/>
      <c r="J72" s="226"/>
      <c r="K72" s="226"/>
      <c r="L72" s="226"/>
      <c r="M72" s="141"/>
      <c r="N72" s="141"/>
      <c r="O72" s="141"/>
      <c r="P72" s="141"/>
      <c r="Q72" s="141"/>
      <c r="R72" s="141"/>
      <c r="S72" s="141"/>
      <c r="T72" s="141"/>
      <c r="U72" s="142"/>
      <c r="V72" s="45"/>
      <c r="W72" s="46"/>
      <c r="X72" s="139"/>
      <c r="Y72" s="139"/>
      <c r="Z72" s="139"/>
      <c r="AA72" s="139"/>
      <c r="AB72" s="139"/>
      <c r="AC72" s="139"/>
      <c r="AD72" s="139"/>
      <c r="AE72" s="139"/>
      <c r="AF72" s="139"/>
      <c r="AG72" s="145"/>
      <c r="AH72" s="43"/>
    </row>
    <row r="73" spans="1:38" ht="16.05" customHeight="1" thickBot="1" x14ac:dyDescent="0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45"/>
      <c r="W73" s="47"/>
      <c r="X73" s="128"/>
      <c r="Y73" s="128"/>
      <c r="Z73" s="128"/>
      <c r="AA73" s="128"/>
      <c r="AB73" s="128"/>
      <c r="AC73" s="128"/>
      <c r="AD73" s="128"/>
      <c r="AE73" s="128"/>
      <c r="AF73" s="128"/>
      <c r="AG73" s="129"/>
      <c r="AH73" s="43"/>
    </row>
    <row r="74" spans="1:38" ht="16.05" customHeight="1" thickBot="1" x14ac:dyDescent="0.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8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30" t="s">
        <v>90</v>
      </c>
      <c r="Y75" s="130"/>
      <c r="Z75" s="130"/>
      <c r="AA75" s="130"/>
      <c r="AB75" s="130"/>
      <c r="AC75" s="130"/>
      <c r="AD75" s="130"/>
      <c r="AE75" s="131"/>
      <c r="AF75" s="132"/>
      <c r="AG75" s="43"/>
      <c r="AH75" s="43"/>
    </row>
    <row r="76" spans="1:38" ht="17.100000000000001" customHeight="1" thickBot="1" x14ac:dyDescent="0.5">
      <c r="A76" s="114" t="s">
        <v>34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2"/>
      <c r="L76" s="113"/>
      <c r="M76" s="113"/>
      <c r="N76" s="113"/>
      <c r="O76" s="113"/>
      <c r="P76" s="113"/>
      <c r="Q76" s="113"/>
      <c r="R76" s="113"/>
      <c r="S76" s="113"/>
      <c r="T76" s="113"/>
      <c r="V76" s="43"/>
      <c r="W76" s="60"/>
      <c r="X76" s="133"/>
      <c r="Y76" s="133"/>
      <c r="Z76" s="133"/>
      <c r="AA76" s="133"/>
      <c r="AB76" s="133"/>
      <c r="AC76" s="133"/>
      <c r="AD76" s="133"/>
      <c r="AE76" s="134"/>
      <c r="AF76" s="135"/>
      <c r="AG76" s="43"/>
      <c r="AH76" s="43"/>
      <c r="AK76" s="85"/>
      <c r="AL76" s="85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23" t="s">
        <v>60</v>
      </c>
      <c r="B79" s="140"/>
      <c r="C79" s="21"/>
      <c r="D79" s="21"/>
      <c r="E79" s="21"/>
      <c r="F79" s="21"/>
      <c r="G79" s="21"/>
      <c r="H79" s="21"/>
      <c r="I79" s="21"/>
      <c r="J79" s="21"/>
      <c r="K79"/>
      <c r="L79"/>
      <c r="M79" s="224" t="s">
        <v>30</v>
      </c>
      <c r="N79" s="224"/>
      <c r="O79" s="224"/>
      <c r="P79" s="224"/>
      <c r="Q79" s="224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8"/>
      <c r="N80" s="178"/>
      <c r="O80" s="178"/>
      <c r="P80" s="178"/>
      <c r="Q80" s="178"/>
      <c r="R80" s="178"/>
      <c r="S80" s="178"/>
      <c r="T80" s="178"/>
      <c r="V80" s="43"/>
      <c r="W80" s="50"/>
      <c r="X80" s="179" t="s">
        <v>81</v>
      </c>
      <c r="Y80" s="104"/>
      <c r="Z80" s="104"/>
      <c r="AA80" s="104"/>
      <c r="AB80" s="104"/>
      <c r="AC80" s="104"/>
      <c r="AD80" s="104"/>
      <c r="AE80" s="104"/>
      <c r="AF80" s="104"/>
      <c r="AG80" s="105"/>
      <c r="AH80" s="43"/>
    </row>
    <row r="81" spans="1:34" ht="17.100000000000001" customHeight="1" x14ac:dyDescent="0.45">
      <c r="A81" s="116"/>
      <c r="B81" s="116"/>
      <c r="E81" s="139" t="s">
        <v>42</v>
      </c>
      <c r="F81" s="139"/>
      <c r="G81" s="139"/>
      <c r="H81" s="139"/>
      <c r="I81" s="140"/>
      <c r="J81" s="140"/>
      <c r="K81" s="140"/>
      <c r="L81" s="140"/>
      <c r="M81" s="166"/>
      <c r="N81" s="166"/>
      <c r="O81" s="166"/>
      <c r="P81" s="166"/>
      <c r="Q81" s="166"/>
      <c r="R81" s="166"/>
      <c r="S81" s="166"/>
      <c r="T81" s="166"/>
      <c r="V81" s="43"/>
      <c r="W81" s="51"/>
      <c r="X81" s="106"/>
      <c r="Y81" s="106"/>
      <c r="Z81" s="106"/>
      <c r="AA81" s="106"/>
      <c r="AB81" s="106"/>
      <c r="AC81" s="106"/>
      <c r="AD81" s="106"/>
      <c r="AE81" s="106"/>
      <c r="AF81" s="106"/>
      <c r="AG81" s="107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80"/>
      <c r="Y82" s="180"/>
      <c r="Z82" s="180"/>
      <c r="AA82" s="180"/>
      <c r="AB82" s="180"/>
      <c r="AC82" s="180"/>
      <c r="AD82" s="180"/>
      <c r="AE82" s="180"/>
      <c r="AF82" s="180"/>
      <c r="AG82" s="181"/>
      <c r="AH82" s="43"/>
    </row>
    <row r="83" spans="1:34" ht="17.100000000000001" customHeight="1" thickBot="1" x14ac:dyDescent="0.5">
      <c r="A83" s="23"/>
      <c r="M83" s="178"/>
      <c r="N83" s="178"/>
      <c r="O83" s="178"/>
      <c r="P83" s="178"/>
      <c r="Q83" s="178"/>
      <c r="R83" s="178"/>
      <c r="S83" s="178"/>
      <c r="T83" s="178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116"/>
      <c r="B84" s="116"/>
      <c r="E84" s="140" t="s">
        <v>0</v>
      </c>
      <c r="F84" s="140"/>
      <c r="G84" s="140"/>
      <c r="H84" s="140"/>
      <c r="I84" s="140"/>
      <c r="J84" s="140"/>
      <c r="K84" s="140"/>
      <c r="M84" s="166"/>
      <c r="N84" s="166"/>
      <c r="O84" s="166"/>
      <c r="P84" s="166"/>
      <c r="Q84" s="166"/>
      <c r="R84" s="166"/>
      <c r="S84" s="166"/>
      <c r="T84" s="166"/>
      <c r="V84" s="43"/>
      <c r="W84" s="50"/>
      <c r="X84" s="130" t="s">
        <v>92</v>
      </c>
      <c r="Y84" s="130"/>
      <c r="Z84" s="130"/>
      <c r="AA84" s="130"/>
      <c r="AB84" s="130"/>
      <c r="AC84" s="130"/>
      <c r="AD84" s="130"/>
      <c r="AE84" s="130"/>
      <c r="AF84" s="213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26"/>
      <c r="Y85" s="126"/>
      <c r="Z85" s="126"/>
      <c r="AA85" s="126"/>
      <c r="AB85" s="126"/>
      <c r="AC85" s="126"/>
      <c r="AD85" s="126"/>
      <c r="AE85" s="126"/>
      <c r="AF85" s="127"/>
      <c r="AG85" s="43"/>
      <c r="AH85" s="43"/>
    </row>
    <row r="86" spans="1:34" ht="17.100000000000001" customHeight="1" x14ac:dyDescent="0.45">
      <c r="A86" s="23"/>
      <c r="E86" s="140" t="s">
        <v>61</v>
      </c>
      <c r="F86" s="140"/>
      <c r="G86" s="140"/>
      <c r="H86" s="140"/>
      <c r="I86" s="140"/>
      <c r="J86" s="140"/>
      <c r="K86" s="140"/>
      <c r="L86" s="140"/>
      <c r="M86" s="178" t="str">
        <f>IF(AG84&gt;=18," nicht erforderlich","")</f>
        <v/>
      </c>
      <c r="N86" s="178"/>
      <c r="O86" s="178"/>
      <c r="P86" s="178"/>
      <c r="Q86" s="178"/>
      <c r="R86" s="178"/>
      <c r="S86" s="178"/>
      <c r="T86" s="178"/>
      <c r="V86" s="43"/>
      <c r="W86" s="51"/>
      <c r="X86" s="126"/>
      <c r="Y86" s="126"/>
      <c r="Z86" s="126"/>
      <c r="AA86" s="126"/>
      <c r="AB86" s="126"/>
      <c r="AC86" s="126"/>
      <c r="AD86" s="126"/>
      <c r="AE86" s="126"/>
      <c r="AF86" s="127"/>
      <c r="AG86" s="43"/>
      <c r="AH86" s="43"/>
    </row>
    <row r="87" spans="1:34" ht="17.100000000000001" customHeight="1" thickBot="1" x14ac:dyDescent="0.5">
      <c r="A87" s="116"/>
      <c r="B87" s="116"/>
      <c r="E87" s="140"/>
      <c r="F87" s="140"/>
      <c r="G87" s="140"/>
      <c r="H87" s="140"/>
      <c r="I87" s="140"/>
      <c r="J87" s="140"/>
      <c r="K87" s="140"/>
      <c r="L87" s="140"/>
      <c r="M87" s="166"/>
      <c r="N87" s="166"/>
      <c r="O87" s="166"/>
      <c r="P87" s="166"/>
      <c r="Q87" s="166"/>
      <c r="R87" s="166"/>
      <c r="S87" s="166"/>
      <c r="T87" s="166"/>
      <c r="V87" s="43"/>
      <c r="W87" s="52"/>
      <c r="X87" s="133"/>
      <c r="Y87" s="133"/>
      <c r="Z87" s="133"/>
      <c r="AA87" s="133"/>
      <c r="AB87" s="133"/>
      <c r="AC87" s="133"/>
      <c r="AD87" s="133"/>
      <c r="AE87" s="133"/>
      <c r="AF87" s="214"/>
      <c r="AG87" s="43"/>
      <c r="AH87" s="43"/>
    </row>
    <row r="88" spans="1:34" ht="17.100000000000001" customHeight="1" x14ac:dyDescent="0.45">
      <c r="A88" s="21"/>
      <c r="N88" s="23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220" t="s">
        <v>66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2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8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206"/>
      <c r="V90" s="43"/>
      <c r="W90" s="50"/>
      <c r="X90" s="130" t="s">
        <v>82</v>
      </c>
      <c r="Y90" s="143"/>
      <c r="Z90" s="143"/>
      <c r="AA90" s="143"/>
      <c r="AB90" s="143"/>
      <c r="AC90" s="143"/>
      <c r="AD90" s="143"/>
      <c r="AE90" s="143"/>
      <c r="AF90" s="144"/>
      <c r="AG90" s="43"/>
      <c r="AH90" s="43"/>
    </row>
    <row r="91" spans="1:34" ht="14" customHeight="1" x14ac:dyDescent="0.45">
      <c r="A91" s="207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9"/>
      <c r="V91" s="43"/>
      <c r="W91" s="51"/>
      <c r="X91" s="126"/>
      <c r="Y91" s="139"/>
      <c r="Z91" s="139"/>
      <c r="AA91" s="139"/>
      <c r="AB91" s="139"/>
      <c r="AC91" s="139"/>
      <c r="AD91" s="139"/>
      <c r="AE91" s="139"/>
      <c r="AF91" s="145"/>
      <c r="AG91" s="43"/>
      <c r="AH91" s="43"/>
    </row>
    <row r="92" spans="1:34" ht="14" customHeight="1" thickBot="1" x14ac:dyDescent="0.5">
      <c r="A92" s="207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9"/>
      <c r="V92" s="43"/>
      <c r="W92" s="52"/>
      <c r="X92" s="128"/>
      <c r="Y92" s="128"/>
      <c r="Z92" s="128"/>
      <c r="AA92" s="128"/>
      <c r="AB92" s="128"/>
      <c r="AC92" s="128"/>
      <c r="AD92" s="128"/>
      <c r="AE92" s="128"/>
      <c r="AF92" s="129"/>
      <c r="AG92" s="43"/>
      <c r="AH92" s="43"/>
    </row>
    <row r="93" spans="1:34" ht="14" customHeight="1" x14ac:dyDescent="0.45">
      <c r="A93" s="207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9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210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2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7"/>
      <c r="V96" s="43"/>
      <c r="W96" s="50"/>
      <c r="X96" s="104" t="s">
        <v>83</v>
      </c>
      <c r="Y96" s="229"/>
      <c r="Z96" s="229"/>
      <c r="AA96" s="229"/>
      <c r="AB96" s="229"/>
      <c r="AC96" s="229"/>
      <c r="AD96" s="229"/>
      <c r="AE96" s="229"/>
      <c r="AF96" s="229"/>
      <c r="AG96" s="149"/>
      <c r="AH96" s="43"/>
    </row>
    <row r="97" spans="1:35" ht="14" customHeight="1" x14ac:dyDescent="0.4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  <c r="V97" s="43"/>
      <c r="W97" s="51"/>
      <c r="X97" s="150"/>
      <c r="Y97" s="150"/>
      <c r="Z97" s="150"/>
      <c r="AA97" s="150"/>
      <c r="AB97" s="150"/>
      <c r="AC97" s="150"/>
      <c r="AD97" s="150"/>
      <c r="AE97" s="150"/>
      <c r="AF97" s="150"/>
      <c r="AG97" s="151"/>
      <c r="AH97" s="43"/>
      <c r="AI97" s="23"/>
    </row>
    <row r="98" spans="1:35" ht="14.25" customHeight="1" x14ac:dyDescent="0.45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3"/>
      <c r="V98" s="43"/>
      <c r="W98" s="51"/>
      <c r="X98" s="108" t="s">
        <v>102</v>
      </c>
      <c r="Y98" s="108"/>
      <c r="Z98" s="108"/>
      <c r="AA98" s="108"/>
      <c r="AB98" s="108"/>
      <c r="AC98" s="108"/>
      <c r="AD98" s="108"/>
      <c r="AE98" s="108"/>
      <c r="AF98" s="108"/>
      <c r="AG98" s="109"/>
      <c r="AH98" s="43"/>
      <c r="AI98" s="23"/>
    </row>
    <row r="99" spans="1:35" x14ac:dyDescent="0.45">
      <c r="N99" s="23"/>
      <c r="V99" s="43"/>
      <c r="W99" s="46"/>
      <c r="X99" s="108"/>
      <c r="Y99" s="108"/>
      <c r="Z99" s="108"/>
      <c r="AA99" s="108"/>
      <c r="AB99" s="108"/>
      <c r="AC99" s="108"/>
      <c r="AD99" s="108"/>
      <c r="AE99" s="108"/>
      <c r="AF99" s="108"/>
      <c r="AG99" s="109"/>
      <c r="AH99" s="43"/>
      <c r="AI99" s="23"/>
    </row>
    <row r="100" spans="1:35" x14ac:dyDescent="0.45">
      <c r="N100" s="23"/>
      <c r="V100" s="43"/>
      <c r="W100" s="46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43"/>
    </row>
    <row r="101" spans="1:35" x14ac:dyDescent="0.45">
      <c r="N101" s="23"/>
      <c r="V101" s="43"/>
      <c r="W101" s="46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9"/>
      <c r="AH101" s="43"/>
    </row>
    <row r="102" spans="1:35" ht="14.65" thickBot="1" x14ac:dyDescent="0.5">
      <c r="N102" s="23"/>
      <c r="V102" s="43"/>
      <c r="W102" s="47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1"/>
      <c r="AH102" s="43"/>
    </row>
    <row r="103" spans="1:35" x14ac:dyDescent="0.45">
      <c r="N103" s="2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5" x14ac:dyDescent="0.45">
      <c r="N104" s="23"/>
    </row>
    <row r="105" spans="1:35" x14ac:dyDescent="0.45">
      <c r="F105"/>
      <c r="G105"/>
      <c r="H105"/>
      <c r="I105"/>
      <c r="J105"/>
      <c r="K105"/>
      <c r="L105"/>
      <c r="M105"/>
      <c r="N105"/>
      <c r="O105"/>
      <c r="P105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</sheetData>
  <sheetProtection algorithmName="SHA-512" hashValue="GVCd5YXERqxiCSreuw77qZhVAgen0bAv+o7PGGK8nTkbknlmth/CkOa5osgm2wJ2n3AcfGbW0eSREN9wU6r+Yg==" saltValue="v6BA6i/aixQQpEoBIULEjg==" spinCount="100000" sheet="1" selectLockedCells="1"/>
  <mergeCells count="116"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  <mergeCell ref="A30:Q30"/>
    <mergeCell ref="A36:Q36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B56:U57"/>
    <mergeCell ref="A53:C53"/>
    <mergeCell ref="D53:E53"/>
    <mergeCell ref="H53:I53"/>
    <mergeCell ref="J53:K53"/>
    <mergeCell ref="E47:N47"/>
    <mergeCell ref="Z17:Z18"/>
    <mergeCell ref="AF20:AG38"/>
    <mergeCell ref="B22:Q22"/>
    <mergeCell ref="B25:Q25"/>
    <mergeCell ref="B28:Q28"/>
    <mergeCell ref="B31:Q31"/>
    <mergeCell ref="B34:Q34"/>
    <mergeCell ref="B21:Q21"/>
    <mergeCell ref="A18:Q18"/>
    <mergeCell ref="B37:Q37"/>
    <mergeCell ref="B38:Q38"/>
    <mergeCell ref="A24:Q24"/>
    <mergeCell ref="A14:D14"/>
    <mergeCell ref="A10:D10"/>
    <mergeCell ref="B19:Q19"/>
    <mergeCell ref="B20:Q20"/>
    <mergeCell ref="A15:D15"/>
    <mergeCell ref="E15:O15"/>
    <mergeCell ref="A16:D16"/>
    <mergeCell ref="E16:I16"/>
    <mergeCell ref="K16:O16"/>
    <mergeCell ref="A9:B9"/>
    <mergeCell ref="R9:R10"/>
    <mergeCell ref="S9:S10"/>
    <mergeCell ref="T9:T10"/>
    <mergeCell ref="U9:U10"/>
    <mergeCell ref="A12:D12"/>
    <mergeCell ref="E12:O12"/>
    <mergeCell ref="A13:D13"/>
    <mergeCell ref="E13:O13"/>
    <mergeCell ref="A11:D11"/>
    <mergeCell ref="X1:AG4"/>
    <mergeCell ref="X96:AG97"/>
    <mergeCell ref="X98:AG102"/>
    <mergeCell ref="F52:G52"/>
    <mergeCell ref="F53:G53"/>
    <mergeCell ref="F54:G54"/>
    <mergeCell ref="F55:G55"/>
    <mergeCell ref="E84:K84"/>
    <mergeCell ref="E86:L87"/>
    <mergeCell ref="AF10:AG16"/>
    <mergeCell ref="E11:O11"/>
    <mergeCell ref="R11:R18"/>
    <mergeCell ref="S11:S18"/>
    <mergeCell ref="T11:T18"/>
    <mergeCell ref="U11:U18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</mergeCells>
  <conditionalFormatting sqref="V47">
    <cfRule type="cellIs" dxfId="69" priority="68" operator="lessThanOrEqual">
      <formula>2.5</formula>
    </cfRule>
  </conditionalFormatting>
  <conditionalFormatting sqref="E10:L10">
    <cfRule type="notContainsBlanks" dxfId="68" priority="66">
      <formula>LEN(TRIM(E10))&gt;0</formula>
    </cfRule>
  </conditionalFormatting>
  <conditionalFormatting sqref="E12:L14">
    <cfRule type="notContainsBlanks" dxfId="67" priority="65">
      <formula>LEN(TRIM(E12))&gt;0</formula>
    </cfRule>
  </conditionalFormatting>
  <conditionalFormatting sqref="E15:L15">
    <cfRule type="notContainsBlanks" dxfId="66" priority="64">
      <formula>LEN(TRIM(E15))&gt;0</formula>
    </cfRule>
  </conditionalFormatting>
  <conditionalFormatting sqref="X25 X34 X22">
    <cfRule type="cellIs" dxfId="65" priority="62" operator="notEqual">
      <formula>1</formula>
    </cfRule>
  </conditionalFormatting>
  <conditionalFormatting sqref="E16">
    <cfRule type="notContainsBlanks" dxfId="64" priority="60">
      <formula>LEN(TRIM(E16))&gt;0</formula>
    </cfRule>
  </conditionalFormatting>
  <conditionalFormatting sqref="K16:L16">
    <cfRule type="notContainsBlanks" dxfId="63" priority="59">
      <formula>LEN(TRIM(K16))&gt;0</formula>
    </cfRule>
  </conditionalFormatting>
  <conditionalFormatting sqref="E11:L11">
    <cfRule type="notContainsBlanks" dxfId="62" priority="51">
      <formula>LEN(TRIM(E11))&gt;0</formula>
    </cfRule>
  </conditionalFormatting>
  <conditionalFormatting sqref="Z22:AC22">
    <cfRule type="containsText" dxfId="61" priority="50" operator="containsText" text="x">
      <formula>NOT(ISERROR(SEARCH("x",Z22)))</formula>
    </cfRule>
  </conditionalFormatting>
  <conditionalFormatting sqref="X26:X27">
    <cfRule type="cellIs" dxfId="60" priority="44" operator="notEqual">
      <formula>1</formula>
    </cfRule>
  </conditionalFormatting>
  <conditionalFormatting sqref="X28">
    <cfRule type="cellIs" dxfId="59" priority="43" operator="notEqual">
      <formula>1</formula>
    </cfRule>
  </conditionalFormatting>
  <conditionalFormatting sqref="X31:X33">
    <cfRule type="cellIs" dxfId="58" priority="42" operator="notEqual">
      <formula>1</formula>
    </cfRule>
  </conditionalFormatting>
  <conditionalFormatting sqref="X37">
    <cfRule type="cellIs" dxfId="57" priority="41" operator="notEqual">
      <formula>1</formula>
    </cfRule>
  </conditionalFormatting>
  <conditionalFormatting sqref="X38:X40">
    <cfRule type="cellIs" dxfId="56" priority="39" operator="notEqual">
      <formula>1</formula>
    </cfRule>
  </conditionalFormatting>
  <conditionalFormatting sqref="Z25:AC28">
    <cfRule type="containsText" dxfId="55" priority="37" operator="containsText" text="x">
      <formula>NOT(ISERROR(SEARCH("x",Z25)))</formula>
    </cfRule>
  </conditionalFormatting>
  <conditionalFormatting sqref="Z31:AC34">
    <cfRule type="containsText" dxfId="54" priority="36" operator="containsText" text="x">
      <formula>NOT(ISERROR(SEARCH("x",Z31)))</formula>
    </cfRule>
  </conditionalFormatting>
  <conditionalFormatting sqref="Z37:AC40">
    <cfRule type="containsText" dxfId="53" priority="34" operator="containsText" text="x">
      <formula>NOT(ISERROR(SEARCH("x",Z37)))</formula>
    </cfRule>
  </conditionalFormatting>
  <conditionalFormatting sqref="U43:V44">
    <cfRule type="cellIs" dxfId="52" priority="29" operator="lessThanOrEqual">
      <formula>1</formula>
    </cfRule>
  </conditionalFormatting>
  <conditionalFormatting sqref="X43:X44">
    <cfRule type="cellIs" dxfId="51" priority="28" operator="equal">
      <formula>16</formula>
    </cfRule>
  </conditionalFormatting>
  <conditionalFormatting sqref="U47">
    <cfRule type="cellIs" dxfId="50" priority="25" operator="lessThanOrEqual">
      <formula>2.5</formula>
    </cfRule>
  </conditionalFormatting>
  <conditionalFormatting sqref="E47:G47">
    <cfRule type="notContainsBlanks" dxfId="49" priority="24">
      <formula>LEN(TRIM(E47))&gt;0</formula>
    </cfRule>
  </conditionalFormatting>
  <conditionalFormatting sqref="X19:X21">
    <cfRule type="cellIs" dxfId="48" priority="23" operator="notEqual">
      <formula>1</formula>
    </cfRule>
  </conditionalFormatting>
  <conditionalFormatting sqref="Z19:AC21">
    <cfRule type="containsText" dxfId="47" priority="22" operator="containsText" text="x">
      <formula>NOT(ISERROR(SEARCH("x",Z19)))</formula>
    </cfRule>
  </conditionalFormatting>
  <conditionalFormatting sqref="L53:U55 A59:T62 A65:T72">
    <cfRule type="notContainsBlanks" dxfId="46" priority="14">
      <formula>LEN(TRIM(A53))&gt;0</formula>
    </cfRule>
  </conditionalFormatting>
  <conditionalFormatting sqref="X53:X55">
    <cfRule type="cellIs" dxfId="45" priority="13" operator="notEqual">
      <formula>1</formula>
    </cfRule>
  </conditionalFormatting>
  <conditionalFormatting sqref="A81:B81">
    <cfRule type="notContainsBlanks" dxfId="44" priority="12">
      <formula>LEN(TRIM(A81))&gt;0</formula>
    </cfRule>
  </conditionalFormatting>
  <conditionalFormatting sqref="A84:B84">
    <cfRule type="notContainsBlanks" dxfId="43" priority="11">
      <formula>LEN(TRIM(A84))&gt;0</formula>
    </cfRule>
  </conditionalFormatting>
  <conditionalFormatting sqref="AG84">
    <cfRule type="cellIs" dxfId="42" priority="10" operator="greaterThan">
      <formula>50</formula>
    </cfRule>
  </conditionalFormatting>
  <conditionalFormatting sqref="Z53:AC55">
    <cfRule type="containsText" dxfId="41" priority="9" operator="containsText" text="x">
      <formula>NOT(ISERROR(SEARCH("x",Z53)))</formula>
    </cfRule>
  </conditionalFormatting>
  <conditionalFormatting sqref="K76">
    <cfRule type="notContainsBlanks" dxfId="40" priority="8">
      <formula>LEN(TRIM(K76))&gt;0</formula>
    </cfRule>
  </conditionalFormatting>
  <conditionalFormatting sqref="A87:B87">
    <cfRule type="notContainsBlanks" dxfId="39" priority="7">
      <formula>LEN(TRIM(A87))&gt;0</formula>
    </cfRule>
  </conditionalFormatting>
  <conditionalFormatting sqref="A90:T90">
    <cfRule type="notContainsBlanks" dxfId="38" priority="6">
      <formula>LEN(TRIM(A90))&gt;0</formula>
    </cfRule>
  </conditionalFormatting>
  <conditionalFormatting sqref="A90:U90">
    <cfRule type="notContainsBlanks" dxfId="37" priority="5">
      <formula>LEN(TRIM(A90))&gt;0</formula>
    </cfRule>
  </conditionalFormatting>
  <conditionalFormatting sqref="A96">
    <cfRule type="notContainsBlanks" dxfId="36" priority="2">
      <formula>LEN(TRIM(A96))&gt;0</formula>
    </cfRule>
  </conditionalFormatting>
  <conditionalFormatting sqref="A96">
    <cfRule type="notContainsBlanks" dxfId="35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04" t="s">
        <v>98</v>
      </c>
      <c r="Y1" s="169"/>
      <c r="Z1" s="169"/>
      <c r="AA1" s="169"/>
      <c r="AB1" s="169"/>
      <c r="AC1" s="169"/>
      <c r="AD1" s="169"/>
      <c r="AE1" s="169"/>
      <c r="AF1" s="131"/>
      <c r="AG1" s="17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06"/>
      <c r="Y2" s="171"/>
      <c r="Z2" s="171"/>
      <c r="AA2" s="171"/>
      <c r="AB2" s="171"/>
      <c r="AC2" s="171"/>
      <c r="AD2" s="171"/>
      <c r="AE2" s="171"/>
      <c r="AF2" s="172"/>
      <c r="AG2" s="173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06"/>
      <c r="Y3" s="171"/>
      <c r="Z3" s="171"/>
      <c r="AA3" s="171"/>
      <c r="AB3" s="171"/>
      <c r="AC3" s="171"/>
      <c r="AD3" s="171"/>
      <c r="AE3" s="171"/>
      <c r="AF3" s="172"/>
      <c r="AG3" s="173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34"/>
      <c r="Y4" s="134"/>
      <c r="Z4" s="134"/>
      <c r="AA4" s="134"/>
      <c r="AB4" s="134"/>
      <c r="AC4" s="134"/>
      <c r="AD4" s="134"/>
      <c r="AE4" s="134"/>
      <c r="AF4" s="134"/>
      <c r="AG4" s="17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0" t="s">
        <v>76</v>
      </c>
      <c r="V6" s="43"/>
      <c r="W6" s="43"/>
      <c r="X6" s="176"/>
      <c r="Y6" s="177"/>
      <c r="Z6" s="177"/>
      <c r="AA6" s="177"/>
      <c r="AB6" s="177"/>
      <c r="AC6" s="177"/>
      <c r="AD6" s="177"/>
      <c r="AE6" s="177"/>
      <c r="AF6" s="177"/>
      <c r="AG6" s="177"/>
      <c r="AH6" s="43"/>
    </row>
    <row r="7" spans="1:34" ht="17.100000000000001" customHeight="1" x14ac:dyDescent="0.65">
      <c r="A7" s="2" t="s">
        <v>73</v>
      </c>
      <c r="R7"/>
      <c r="S7"/>
      <c r="T7"/>
      <c r="U7" s="41"/>
      <c r="V7" s="61"/>
      <c r="W7" s="43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43"/>
    </row>
    <row r="8" spans="1:34" ht="17.100000000000001" customHeight="1" x14ac:dyDescent="0.65">
      <c r="A8" s="2" t="s">
        <v>38</v>
      </c>
      <c r="V8" s="43"/>
      <c r="W8" s="43"/>
      <c r="X8" s="194" t="s">
        <v>67</v>
      </c>
      <c r="Y8" s="194"/>
      <c r="Z8" s="195"/>
      <c r="AA8" s="195"/>
      <c r="AB8" s="195"/>
      <c r="AC8" s="195"/>
      <c r="AD8" s="195"/>
      <c r="AE8" s="195"/>
      <c r="AF8" s="195"/>
      <c r="AG8" s="195"/>
      <c r="AH8" s="43"/>
    </row>
    <row r="9" spans="1:34" ht="16.05" customHeight="1" thickBot="1" x14ac:dyDescent="0.6">
      <c r="A9" s="196"/>
      <c r="B9" s="140"/>
      <c r="R9" s="161" t="s">
        <v>86</v>
      </c>
      <c r="S9" s="161" t="s">
        <v>87</v>
      </c>
      <c r="T9" s="161" t="s">
        <v>88</v>
      </c>
      <c r="U9" s="161" t="s">
        <v>89</v>
      </c>
      <c r="V9" s="62"/>
      <c r="W9" s="43"/>
      <c r="X9" s="197" t="s">
        <v>62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50" t="s">
        <v>28</v>
      </c>
      <c r="B10" s="150"/>
      <c r="C10" s="150"/>
      <c r="D10" s="150"/>
      <c r="E10" s="164"/>
      <c r="F10" s="164"/>
      <c r="G10" s="164"/>
      <c r="H10" s="165"/>
      <c r="I10" s="165"/>
      <c r="J10" s="165"/>
      <c r="K10" s="165"/>
      <c r="L10" s="165"/>
      <c r="M10" s="165"/>
      <c r="N10" s="165"/>
      <c r="O10" s="166"/>
      <c r="P10"/>
      <c r="R10" s="162"/>
      <c r="S10" s="162"/>
      <c r="T10" s="162"/>
      <c r="U10" s="162"/>
      <c r="V10" s="63"/>
      <c r="W10" s="43"/>
      <c r="X10" s="198"/>
      <c r="Y10" s="43"/>
      <c r="Z10" s="43"/>
      <c r="AA10" s="43"/>
      <c r="AB10" s="43"/>
      <c r="AC10" s="43"/>
      <c r="AD10" s="43"/>
      <c r="AE10" s="44"/>
      <c r="AF10" s="104" t="s">
        <v>79</v>
      </c>
      <c r="AG10" s="149"/>
      <c r="AH10" s="45"/>
    </row>
    <row r="11" spans="1:34" ht="16.05" customHeight="1" x14ac:dyDescent="0.45">
      <c r="A11" s="150" t="s">
        <v>27</v>
      </c>
      <c r="B11" s="150"/>
      <c r="C11" s="150"/>
      <c r="D11" s="150"/>
      <c r="E11" s="164"/>
      <c r="F11" s="164"/>
      <c r="G11" s="164"/>
      <c r="H11" s="165"/>
      <c r="I11" s="165"/>
      <c r="J11" s="165"/>
      <c r="K11" s="165"/>
      <c r="L11" s="165"/>
      <c r="M11" s="165"/>
      <c r="N11" s="165"/>
      <c r="O11" s="166"/>
      <c r="P11"/>
      <c r="R11" s="200" t="s">
        <v>50</v>
      </c>
      <c r="S11" s="200" t="s">
        <v>51</v>
      </c>
      <c r="T11" s="200" t="s">
        <v>52</v>
      </c>
      <c r="U11" s="202" t="s">
        <v>53</v>
      </c>
      <c r="V11" s="64"/>
      <c r="W11" s="43"/>
      <c r="X11" s="198"/>
      <c r="Y11" s="43"/>
      <c r="Z11" s="43"/>
      <c r="AA11" s="43"/>
      <c r="AB11" s="43"/>
      <c r="AC11" s="43"/>
      <c r="AD11" s="43"/>
      <c r="AE11" s="46"/>
      <c r="AF11" s="150"/>
      <c r="AG11" s="151"/>
      <c r="AH11" s="45"/>
    </row>
    <row r="12" spans="1:34" ht="16.05" customHeight="1" x14ac:dyDescent="0.45">
      <c r="A12" s="150" t="s">
        <v>46</v>
      </c>
      <c r="B12" s="150"/>
      <c r="C12" s="150"/>
      <c r="D12" s="150"/>
      <c r="E12" s="158"/>
      <c r="F12" s="158"/>
      <c r="G12" s="158"/>
      <c r="H12" s="205"/>
      <c r="I12" s="205"/>
      <c r="J12" s="205"/>
      <c r="K12" s="205"/>
      <c r="L12" s="205"/>
      <c r="M12" s="159"/>
      <c r="N12" s="159"/>
      <c r="O12" s="160"/>
      <c r="P12"/>
      <c r="R12" s="200"/>
      <c r="S12" s="200"/>
      <c r="T12" s="200"/>
      <c r="U12" s="202"/>
      <c r="V12" s="64"/>
      <c r="W12" s="43"/>
      <c r="X12" s="198"/>
      <c r="Y12" s="43"/>
      <c r="Z12" s="43"/>
      <c r="AA12" s="43"/>
      <c r="AB12" s="43"/>
      <c r="AC12" s="43"/>
      <c r="AD12" s="43"/>
      <c r="AE12" s="46"/>
      <c r="AF12" s="150"/>
      <c r="AG12" s="151"/>
      <c r="AH12" s="45"/>
    </row>
    <row r="13" spans="1:34" ht="16.05" customHeight="1" x14ac:dyDescent="0.45">
      <c r="A13" s="150" t="s">
        <v>74</v>
      </c>
      <c r="B13" s="150"/>
      <c r="C13" s="150"/>
      <c r="D13" s="150"/>
      <c r="E13" s="191"/>
      <c r="F13" s="191"/>
      <c r="G13" s="191"/>
      <c r="H13" s="159"/>
      <c r="I13" s="159"/>
      <c r="J13" s="159"/>
      <c r="K13" s="159"/>
      <c r="L13" s="159"/>
      <c r="M13" s="159"/>
      <c r="N13" s="159"/>
      <c r="O13" s="160"/>
      <c r="P13"/>
      <c r="R13" s="200"/>
      <c r="S13" s="200"/>
      <c r="T13" s="200"/>
      <c r="U13" s="202"/>
      <c r="V13" s="64"/>
      <c r="W13" s="43"/>
      <c r="X13" s="198"/>
      <c r="Y13" s="43"/>
      <c r="Z13" s="43"/>
      <c r="AA13" s="43"/>
      <c r="AB13" s="43"/>
      <c r="AC13" s="43"/>
      <c r="AD13" s="43"/>
      <c r="AE13" s="46"/>
      <c r="AF13" s="150"/>
      <c r="AG13" s="151"/>
      <c r="AH13" s="45"/>
    </row>
    <row r="14" spans="1:34" ht="16.05" customHeight="1" x14ac:dyDescent="0.45">
      <c r="A14" s="150" t="s">
        <v>39</v>
      </c>
      <c r="B14" s="150"/>
      <c r="C14" s="150"/>
      <c r="D14" s="150"/>
      <c r="E14" s="191"/>
      <c r="F14" s="191"/>
      <c r="G14" s="191"/>
      <c r="H14" s="159"/>
      <c r="I14" s="159"/>
      <c r="J14" s="159"/>
      <c r="K14" s="159"/>
      <c r="L14" s="159"/>
      <c r="M14" s="159"/>
      <c r="N14" s="159"/>
      <c r="O14" s="160"/>
      <c r="P14"/>
      <c r="R14" s="200"/>
      <c r="S14" s="200"/>
      <c r="T14" s="200"/>
      <c r="U14" s="202"/>
      <c r="V14" s="64"/>
      <c r="W14" s="43"/>
      <c r="X14" s="198"/>
      <c r="Y14" s="43"/>
      <c r="Z14" s="43"/>
      <c r="AA14" s="43"/>
      <c r="AB14" s="43"/>
      <c r="AC14" s="43"/>
      <c r="AD14" s="43"/>
      <c r="AE14" s="46"/>
      <c r="AF14" s="150"/>
      <c r="AG14" s="151"/>
      <c r="AH14" s="45"/>
    </row>
    <row r="15" spans="1:34" ht="16.05" customHeight="1" x14ac:dyDescent="0.45">
      <c r="A15" s="150" t="s">
        <v>31</v>
      </c>
      <c r="B15" s="150"/>
      <c r="C15" s="150"/>
      <c r="D15" s="150"/>
      <c r="E15" s="191"/>
      <c r="F15" s="191"/>
      <c r="G15" s="191"/>
      <c r="H15" s="159"/>
      <c r="I15" s="159"/>
      <c r="J15" s="159"/>
      <c r="K15" s="159"/>
      <c r="L15" s="159"/>
      <c r="M15" s="159"/>
      <c r="N15" s="159"/>
      <c r="O15" s="160"/>
      <c r="P15"/>
      <c r="R15" s="200"/>
      <c r="S15" s="200"/>
      <c r="T15" s="200"/>
      <c r="U15" s="202"/>
      <c r="V15" s="64"/>
      <c r="W15" s="43"/>
      <c r="X15" s="198"/>
      <c r="Y15" s="43"/>
      <c r="Z15" s="43"/>
      <c r="AA15" s="43"/>
      <c r="AB15" s="43"/>
      <c r="AC15" s="43"/>
      <c r="AD15" s="43"/>
      <c r="AE15" s="46"/>
      <c r="AF15" s="150"/>
      <c r="AG15" s="151"/>
      <c r="AH15" s="45"/>
    </row>
    <row r="16" spans="1:34" ht="16.05" customHeight="1" thickBot="1" x14ac:dyDescent="0.5">
      <c r="A16" s="150" t="s">
        <v>26</v>
      </c>
      <c r="B16" s="150"/>
      <c r="C16" s="150"/>
      <c r="D16" s="150"/>
      <c r="E16" s="158"/>
      <c r="F16" s="159"/>
      <c r="G16" s="159"/>
      <c r="H16" s="159"/>
      <c r="I16" s="160"/>
      <c r="J16" s="40" t="s">
        <v>33</v>
      </c>
      <c r="K16" s="192"/>
      <c r="L16" s="192"/>
      <c r="M16" s="193"/>
      <c r="N16" s="193"/>
      <c r="O16" s="160"/>
      <c r="P16"/>
      <c r="Q16"/>
      <c r="R16" s="200"/>
      <c r="S16" s="200"/>
      <c r="T16" s="200"/>
      <c r="U16" s="202"/>
      <c r="V16" s="64"/>
      <c r="W16" s="43"/>
      <c r="X16" s="198"/>
      <c r="Y16" s="43"/>
      <c r="Z16" s="43"/>
      <c r="AA16" s="43"/>
      <c r="AB16" s="43"/>
      <c r="AC16" s="43"/>
      <c r="AD16" s="43"/>
      <c r="AE16" s="47"/>
      <c r="AF16" s="152"/>
      <c r="AG16" s="153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00"/>
      <c r="S17" s="200"/>
      <c r="T17" s="200"/>
      <c r="U17" s="202"/>
      <c r="V17" s="64"/>
      <c r="W17" s="43"/>
      <c r="X17" s="198"/>
      <c r="Y17" s="43"/>
      <c r="Z17" s="161" t="s">
        <v>86</v>
      </c>
      <c r="AA17" s="161" t="s">
        <v>87</v>
      </c>
      <c r="AB17" s="161" t="s">
        <v>88</v>
      </c>
      <c r="AC17" s="161" t="s">
        <v>89</v>
      </c>
      <c r="AD17" s="73"/>
      <c r="AE17" s="43"/>
      <c r="AF17" s="43"/>
      <c r="AG17" s="43"/>
      <c r="AH17" s="45"/>
    </row>
    <row r="18" spans="1:34" ht="16.05" customHeight="1" thickBot="1" x14ac:dyDescent="0.5">
      <c r="A18" s="167" t="s">
        <v>56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4"/>
      <c r="R18" s="201"/>
      <c r="S18" s="201"/>
      <c r="T18" s="201"/>
      <c r="U18" s="203"/>
      <c r="V18" s="65"/>
      <c r="W18" s="43"/>
      <c r="X18" s="199"/>
      <c r="Y18" s="43"/>
      <c r="Z18" s="162"/>
      <c r="AA18" s="162"/>
      <c r="AB18" s="162"/>
      <c r="AC18" s="162"/>
      <c r="AD18" s="74"/>
      <c r="AE18" s="43"/>
      <c r="AF18" s="43"/>
      <c r="AG18" s="43"/>
      <c r="AH18" s="45"/>
    </row>
    <row r="19" spans="1:34" ht="16.05" customHeight="1" x14ac:dyDescent="0.45">
      <c r="A19" s="4" t="s">
        <v>25</v>
      </c>
      <c r="B19" s="156" t="s">
        <v>36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24</v>
      </c>
      <c r="B20" s="156" t="s">
        <v>103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08" t="s">
        <v>93</v>
      </c>
      <c r="AG20" s="154"/>
      <c r="AH20" s="45"/>
    </row>
    <row r="21" spans="1:34" ht="16.05" customHeight="1" x14ac:dyDescent="0.45">
      <c r="A21" s="4" t="s">
        <v>23</v>
      </c>
      <c r="B21" s="156" t="s">
        <v>22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3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08"/>
      <c r="AG21" s="154"/>
      <c r="AH21" s="45"/>
    </row>
    <row r="22" spans="1:34" ht="16.05" customHeight="1" x14ac:dyDescent="0.45">
      <c r="A22" s="4" t="s">
        <v>21</v>
      </c>
      <c r="B22" s="156" t="s">
        <v>20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55"/>
      <c r="AG22" s="154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55"/>
      <c r="AG23" s="154"/>
      <c r="AH23" s="45"/>
    </row>
    <row r="24" spans="1:34" ht="17.100000000000001" customHeight="1" x14ac:dyDescent="0.45">
      <c r="A24" s="167" t="s">
        <v>57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55"/>
      <c r="AG24" s="154"/>
      <c r="AH24" s="45"/>
    </row>
    <row r="25" spans="1:34" ht="16.05" customHeight="1" x14ac:dyDescent="0.45">
      <c r="A25" s="4" t="s">
        <v>19</v>
      </c>
      <c r="B25" s="156" t="s">
        <v>99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55"/>
      <c r="AG25" s="154"/>
      <c r="AH25" s="45"/>
    </row>
    <row r="26" spans="1:34" ht="16.05" customHeight="1" x14ac:dyDescent="0.45">
      <c r="A26" s="4" t="s">
        <v>71</v>
      </c>
      <c r="B26" s="156" t="s">
        <v>72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63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55"/>
      <c r="AG26" s="154"/>
      <c r="AH26" s="45"/>
    </row>
    <row r="27" spans="1:34" ht="16.05" customHeight="1" x14ac:dyDescent="0.45">
      <c r="A27" s="4" t="s">
        <v>17</v>
      </c>
      <c r="B27" s="156" t="s">
        <v>18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63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55"/>
      <c r="AG27" s="154"/>
      <c r="AH27" s="45"/>
    </row>
    <row r="28" spans="1:34" ht="16.05" customHeight="1" x14ac:dyDescent="0.45">
      <c r="A28" s="4" t="s">
        <v>29</v>
      </c>
      <c r="B28" s="156" t="s">
        <v>105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3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55"/>
      <c r="AG28" s="154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55"/>
      <c r="AG29" s="154"/>
      <c r="AH29" s="45"/>
    </row>
    <row r="30" spans="1:34" ht="17.100000000000001" customHeight="1" x14ac:dyDescent="0.45">
      <c r="A30" s="167" t="s">
        <v>58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55"/>
      <c r="AG30" s="154"/>
      <c r="AH30" s="45"/>
    </row>
    <row r="31" spans="1:34" ht="16.05" customHeight="1" x14ac:dyDescent="0.45">
      <c r="A31" s="4" t="s">
        <v>16</v>
      </c>
      <c r="B31" s="156" t="s">
        <v>35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63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4" si="7">COUNTIF(Z31:AC31,"x")</f>
        <v>0</v>
      </c>
      <c r="Y31" s="43"/>
      <c r="Z31" s="37"/>
      <c r="AA31" s="37"/>
      <c r="AB31" s="37"/>
      <c r="AC31" s="37"/>
      <c r="AD31" s="67"/>
      <c r="AE31" s="46"/>
      <c r="AF31" s="155"/>
      <c r="AG31" s="154"/>
      <c r="AH31" s="45"/>
    </row>
    <row r="32" spans="1:34" ht="16.05" customHeight="1" x14ac:dyDescent="0.45">
      <c r="A32" s="4" t="s">
        <v>15</v>
      </c>
      <c r="B32" s="156" t="s">
        <v>14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63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55"/>
      <c r="AG32" s="154"/>
      <c r="AH32" s="45"/>
    </row>
    <row r="33" spans="1:34" ht="16.05" customHeight="1" x14ac:dyDescent="0.45">
      <c r="A33" s="4" t="s">
        <v>13</v>
      </c>
      <c r="B33" s="232" t="s">
        <v>104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91" t="str">
        <f t="shared" si="6"/>
        <v/>
      </c>
      <c r="S33" s="91" t="str">
        <f t="shared" si="6"/>
        <v/>
      </c>
      <c r="T33" s="91" t="str">
        <f t="shared" si="6"/>
        <v/>
      </c>
      <c r="U33" s="91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55"/>
      <c r="AG33" s="154"/>
      <c r="AH33" s="45"/>
    </row>
    <row r="34" spans="1:34" ht="25.35" customHeight="1" x14ac:dyDescent="0.45">
      <c r="A34" s="4" t="s">
        <v>12</v>
      </c>
      <c r="B34" s="235" t="s">
        <v>68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55"/>
      <c r="AG34" s="154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55"/>
      <c r="AG35" s="154"/>
      <c r="AH35" s="45"/>
    </row>
    <row r="36" spans="1:34" ht="17.100000000000001" customHeight="1" x14ac:dyDescent="0.45">
      <c r="A36" s="167" t="s">
        <v>59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55"/>
      <c r="AG36" s="154"/>
      <c r="AH36" s="45"/>
    </row>
    <row r="37" spans="1:34" ht="16.05" customHeight="1" x14ac:dyDescent="0.45">
      <c r="A37" s="4" t="s">
        <v>11</v>
      </c>
      <c r="B37" s="156" t="s">
        <v>10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3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6"/>
      <c r="W37" s="43"/>
      <c r="X37" s="5">
        <f t="shared" ref="X37:X40" si="9">COUNTIF(Z37:AC37,"x")</f>
        <v>0</v>
      </c>
      <c r="Y37" s="43"/>
      <c r="Z37" s="37"/>
      <c r="AA37" s="37"/>
      <c r="AB37" s="37"/>
      <c r="AC37" s="37"/>
      <c r="AD37" s="67"/>
      <c r="AE37" s="46"/>
      <c r="AF37" s="155"/>
      <c r="AG37" s="154"/>
      <c r="AH37" s="45"/>
    </row>
    <row r="38" spans="1:34" ht="16.05" customHeight="1" x14ac:dyDescent="0.45">
      <c r="A38" s="4" t="s">
        <v>9</v>
      </c>
      <c r="B38" s="156" t="s">
        <v>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63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6"/>
      <c r="W38" s="43"/>
      <c r="X38" s="5">
        <f t="shared" si="9"/>
        <v>0</v>
      </c>
      <c r="Y38" s="43"/>
      <c r="Z38" s="37"/>
      <c r="AA38" s="37"/>
      <c r="AB38" s="37"/>
      <c r="AC38" s="37"/>
      <c r="AD38" s="43"/>
      <c r="AE38" s="46"/>
      <c r="AF38" s="155"/>
      <c r="AG38" s="154"/>
      <c r="AH38" s="45"/>
    </row>
    <row r="39" spans="1:34" ht="16.05" customHeight="1" x14ac:dyDescent="0.45">
      <c r="A39" s="4" t="s">
        <v>7</v>
      </c>
      <c r="B39" s="156" t="s">
        <v>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63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6"/>
      <c r="W39" s="43"/>
      <c r="X39" s="5">
        <f t="shared" si="9"/>
        <v>0</v>
      </c>
      <c r="Y39" s="43"/>
      <c r="Z39" s="37"/>
      <c r="AA39" s="37"/>
      <c r="AB39" s="37"/>
      <c r="AC39" s="37"/>
      <c r="AD39" s="67"/>
      <c r="AE39" s="46"/>
      <c r="AF39" s="126" t="s">
        <v>84</v>
      </c>
      <c r="AG39" s="127"/>
      <c r="AH39" s="45"/>
    </row>
    <row r="40" spans="1:34" ht="16.05" customHeight="1" x14ac:dyDescent="0.45">
      <c r="A40" s="4" t="s">
        <v>5</v>
      </c>
      <c r="B40" s="156" t="s">
        <v>4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63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6"/>
      <c r="W40" s="43"/>
      <c r="X40" s="5">
        <f t="shared" si="9"/>
        <v>0</v>
      </c>
      <c r="Y40" s="43"/>
      <c r="Z40" s="37"/>
      <c r="AA40" s="37"/>
      <c r="AB40" s="37"/>
      <c r="AC40" s="37"/>
      <c r="AD40" s="67"/>
      <c r="AE40" s="46"/>
      <c r="AF40" s="126"/>
      <c r="AG40" s="127"/>
      <c r="AH40" s="45"/>
    </row>
    <row r="41" spans="1:34" ht="14" customHeight="1" x14ac:dyDescent="0.45">
      <c r="A41" s="88" t="s">
        <v>69</v>
      </c>
      <c r="B41" s="231" t="s">
        <v>75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26"/>
      <c r="AG41" s="127"/>
      <c r="AH41" s="43"/>
    </row>
    <row r="42" spans="1:34" ht="8" customHeight="1" x14ac:dyDescent="0.45">
      <c r="A42"/>
      <c r="B4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26"/>
      <c r="AG42" s="127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7" t="s">
        <v>2</v>
      </c>
      <c r="T43" s="188"/>
      <c r="U43" s="182" t="str">
        <f>IF(X43=16,(ROUND(((5*R44)/R43+1)/5,1)*5),"")</f>
        <v/>
      </c>
      <c r="V43" s="69"/>
      <c r="W43" s="43"/>
      <c r="X43" s="184">
        <f>COUNTIF(X19:X40,"1")</f>
        <v>0</v>
      </c>
      <c r="Y43" s="43"/>
      <c r="Z43" s="43"/>
      <c r="AA43" s="43"/>
      <c r="AB43" s="43"/>
      <c r="AC43" s="43"/>
      <c r="AD43" s="43"/>
      <c r="AE43" s="46"/>
      <c r="AF43" s="126"/>
      <c r="AG43" s="127"/>
      <c r="AH43" s="43"/>
    </row>
    <row r="44" spans="1:34" ht="17.100000000000001" customHeight="1" thickBot="1" x14ac:dyDescent="0.5">
      <c r="M44" s="23"/>
      <c r="Q44" s="27" t="s">
        <v>70</v>
      </c>
      <c r="R44" s="3">
        <f>(COUNTIF(R19:R40,"X")*4)+((COUNTIF(S19:S40,"X")*3))+((COUNTIF(T19:T40,"X")*2))+(COUNTIF(U19:U40,"X"))</f>
        <v>0</v>
      </c>
      <c r="S44" s="189"/>
      <c r="T44" s="190"/>
      <c r="U44" s="183"/>
      <c r="V44" s="69"/>
      <c r="W44" s="43"/>
      <c r="X44" s="185"/>
      <c r="Y44" s="43"/>
      <c r="Z44" s="43"/>
      <c r="AA44" s="43"/>
      <c r="AB44" s="43"/>
      <c r="AC44" s="43"/>
      <c r="AD44" s="43"/>
      <c r="AE44" s="47"/>
      <c r="AF44" s="128"/>
      <c r="AG44" s="129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6" t="s">
        <v>40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2"/>
      <c r="R46" s="6"/>
      <c r="S46" s="6"/>
      <c r="T46" s="6"/>
      <c r="U46" s="12"/>
      <c r="V46" s="43"/>
      <c r="W46" s="50"/>
      <c r="X46" s="130" t="s">
        <v>55</v>
      </c>
      <c r="Y46" s="130"/>
      <c r="Z46" s="130"/>
      <c r="AA46" s="130"/>
      <c r="AB46" s="130"/>
      <c r="AC46" s="130"/>
      <c r="AD46" s="130"/>
      <c r="AE46" s="131"/>
      <c r="AF46" s="132"/>
      <c r="AG46" s="43"/>
      <c r="AH46" s="43"/>
    </row>
    <row r="47" spans="1:34" s="25" customFormat="1" ht="17.100000000000001" customHeight="1" thickBot="1" x14ac:dyDescent="0.5">
      <c r="A47" s="25" t="s">
        <v>41</v>
      </c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56"/>
      <c r="P47" s="56"/>
      <c r="S47" s="36" t="s">
        <v>64</v>
      </c>
      <c r="T47" s="138">
        <f>E47*10</f>
        <v>0</v>
      </c>
      <c r="U47" s="138"/>
      <c r="V47" s="70"/>
      <c r="W47" s="60"/>
      <c r="X47" s="133"/>
      <c r="Y47" s="133"/>
      <c r="Z47" s="133"/>
      <c r="AA47" s="133"/>
      <c r="AB47" s="133"/>
      <c r="AC47" s="133"/>
      <c r="AD47" s="133"/>
      <c r="AE47" s="134"/>
      <c r="AF47" s="135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58"/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34"/>
      <c r="S49" s="55"/>
      <c r="T49" s="55"/>
      <c r="U49" s="10" t="s">
        <v>32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65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75" t="s">
        <v>86</v>
      </c>
      <c r="E52" s="215"/>
      <c r="F52" s="175" t="s">
        <v>87</v>
      </c>
      <c r="G52" s="125"/>
      <c r="H52" s="175" t="s">
        <v>88</v>
      </c>
      <c r="I52" s="216"/>
      <c r="J52" s="175" t="s">
        <v>89</v>
      </c>
      <c r="K52" s="215"/>
      <c r="L52" s="217" t="s">
        <v>54</v>
      </c>
      <c r="M52" s="217"/>
      <c r="N52" s="217"/>
      <c r="O52" s="217"/>
      <c r="P52" s="217"/>
      <c r="Q52" s="217"/>
      <c r="R52" s="217"/>
      <c r="S52" s="217"/>
      <c r="T52" s="217"/>
      <c r="U52" s="217"/>
      <c r="V52" s="68"/>
      <c r="W52" s="68"/>
      <c r="X52" s="68"/>
      <c r="Y52" s="43"/>
      <c r="Z52" s="93" t="s">
        <v>86</v>
      </c>
      <c r="AA52" s="93" t="s">
        <v>87</v>
      </c>
      <c r="AB52" s="92" t="s">
        <v>88</v>
      </c>
      <c r="AC52" s="94" t="s">
        <v>89</v>
      </c>
      <c r="AD52" s="43"/>
      <c r="AE52" s="50"/>
      <c r="AF52" s="130" t="s">
        <v>94</v>
      </c>
      <c r="AG52" s="213"/>
      <c r="AH52" s="43"/>
    </row>
    <row r="53" spans="1:34" ht="16.05" customHeight="1" x14ac:dyDescent="0.45">
      <c r="A53" s="122" t="s">
        <v>49</v>
      </c>
      <c r="B53" s="123"/>
      <c r="C53" s="123"/>
      <c r="D53" s="124" t="str">
        <f>IF(Z53="X","X","")</f>
        <v/>
      </c>
      <c r="E53" s="125"/>
      <c r="F53" s="124" t="str">
        <f>IF(AA53="X","X","")</f>
        <v/>
      </c>
      <c r="G53" s="125"/>
      <c r="H53" s="124" t="str">
        <f t="shared" ref="H53:H55" si="10">IF(AB53="X","X","")</f>
        <v/>
      </c>
      <c r="I53" s="125"/>
      <c r="J53" s="124" t="str">
        <f>IF(AC53="X","X","")</f>
        <v/>
      </c>
      <c r="K53" s="125"/>
      <c r="L53" s="119"/>
      <c r="M53" s="120"/>
      <c r="N53" s="120"/>
      <c r="O53" s="120"/>
      <c r="P53" s="120"/>
      <c r="Q53" s="120"/>
      <c r="R53" s="120"/>
      <c r="S53" s="120"/>
      <c r="T53" s="120"/>
      <c r="U53" s="121"/>
      <c r="V53" s="68"/>
      <c r="W53" s="43"/>
      <c r="X53" s="5">
        <f t="shared" ref="X53:X55" si="11">COUNTIF(Z53:AC53,"x")</f>
        <v>0</v>
      </c>
      <c r="Y53" s="43"/>
      <c r="Z53" s="37"/>
      <c r="AA53" s="37"/>
      <c r="AB53" s="37"/>
      <c r="AC53" s="37"/>
      <c r="AD53" s="43"/>
      <c r="AE53" s="77"/>
      <c r="AF53" s="126"/>
      <c r="AG53" s="127"/>
      <c r="AH53" s="43"/>
    </row>
    <row r="54" spans="1:34" ht="16.05" customHeight="1" x14ac:dyDescent="0.45">
      <c r="A54" s="122" t="s">
        <v>47</v>
      </c>
      <c r="B54" s="123"/>
      <c r="C54" s="123"/>
      <c r="D54" s="124" t="str">
        <f>IF(Z54="X","X","")</f>
        <v/>
      </c>
      <c r="E54" s="125"/>
      <c r="F54" s="124" t="str">
        <f>IF(AA54="X","X","")</f>
        <v/>
      </c>
      <c r="G54" s="125"/>
      <c r="H54" s="124" t="str">
        <f t="shared" si="10"/>
        <v/>
      </c>
      <c r="I54" s="125"/>
      <c r="J54" s="124" t="str">
        <f>IF(AC54="X","X","")</f>
        <v/>
      </c>
      <c r="K54" s="125"/>
      <c r="L54" s="119"/>
      <c r="M54" s="120"/>
      <c r="N54" s="120"/>
      <c r="O54" s="120"/>
      <c r="P54" s="120"/>
      <c r="Q54" s="120"/>
      <c r="R54" s="120"/>
      <c r="S54" s="120"/>
      <c r="T54" s="120"/>
      <c r="U54" s="121"/>
      <c r="V54" s="68"/>
      <c r="W54" s="43"/>
      <c r="X54" s="5">
        <f t="shared" si="11"/>
        <v>0</v>
      </c>
      <c r="Y54" s="43"/>
      <c r="Z54" s="37"/>
      <c r="AA54" s="37"/>
      <c r="AB54" s="37"/>
      <c r="AC54" s="37"/>
      <c r="AD54" s="43"/>
      <c r="AE54" s="77"/>
      <c r="AF54" s="126"/>
      <c r="AG54" s="127"/>
      <c r="AH54" s="43"/>
    </row>
    <row r="55" spans="1:34" ht="16.05" customHeight="1" x14ac:dyDescent="0.45">
      <c r="A55" s="122" t="s">
        <v>48</v>
      </c>
      <c r="B55" s="123"/>
      <c r="C55" s="123"/>
      <c r="D55" s="124" t="str">
        <f>IF(Z55="X","X","")</f>
        <v/>
      </c>
      <c r="E55" s="125"/>
      <c r="F55" s="124" t="str">
        <f>IF(AA55="X","X","")</f>
        <v/>
      </c>
      <c r="G55" s="125"/>
      <c r="H55" s="124" t="str">
        <f t="shared" si="10"/>
        <v/>
      </c>
      <c r="I55" s="125"/>
      <c r="J55" s="124" t="str">
        <f>IF(AC55="X","X","")</f>
        <v/>
      </c>
      <c r="K55" s="125"/>
      <c r="L55" s="119"/>
      <c r="M55" s="218"/>
      <c r="N55" s="218"/>
      <c r="O55" s="218"/>
      <c r="P55" s="218"/>
      <c r="Q55" s="218"/>
      <c r="R55" s="218"/>
      <c r="S55" s="218"/>
      <c r="T55" s="218"/>
      <c r="U55" s="219"/>
      <c r="V55" s="68"/>
      <c r="W55" s="43"/>
      <c r="X55" s="5">
        <f t="shared" si="11"/>
        <v>0</v>
      </c>
      <c r="Y55" s="43"/>
      <c r="Z55" s="37"/>
      <c r="AA55" s="37"/>
      <c r="AB55" s="37"/>
      <c r="AC55" s="37"/>
      <c r="AD55" s="43"/>
      <c r="AE55" s="77"/>
      <c r="AF55" s="126"/>
      <c r="AG55" s="127"/>
      <c r="AH55" s="43"/>
    </row>
    <row r="56" spans="1:34" ht="16.05" customHeight="1" x14ac:dyDescent="0.45">
      <c r="A56" s="58" t="s">
        <v>63</v>
      </c>
      <c r="B56" s="146" t="s">
        <v>85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26"/>
      <c r="AG56" s="127"/>
      <c r="AH56" s="43"/>
    </row>
    <row r="57" spans="1:34" ht="16.05" customHeight="1" thickBot="1" x14ac:dyDescent="0.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33"/>
      <c r="AG57" s="214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9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45"/>
      <c r="W59" s="44"/>
      <c r="X59" s="104" t="s">
        <v>80</v>
      </c>
      <c r="Y59" s="130"/>
      <c r="Z59" s="130"/>
      <c r="AA59" s="130"/>
      <c r="AB59" s="130"/>
      <c r="AC59" s="130"/>
      <c r="AD59" s="130"/>
      <c r="AE59" s="130"/>
      <c r="AF59" s="213"/>
      <c r="AG59" s="43"/>
      <c r="AH59" s="43"/>
    </row>
    <row r="60" spans="1:34" ht="16.05" customHeight="1" x14ac:dyDescent="0.45">
      <c r="A60" s="99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45"/>
      <c r="W60" s="46"/>
      <c r="X60" s="126"/>
      <c r="Y60" s="126"/>
      <c r="Z60" s="126"/>
      <c r="AA60" s="126"/>
      <c r="AB60" s="126"/>
      <c r="AC60" s="126"/>
      <c r="AD60" s="126"/>
      <c r="AE60" s="126"/>
      <c r="AF60" s="127"/>
      <c r="AG60" s="43"/>
      <c r="AH60" s="43"/>
    </row>
    <row r="61" spans="1:34" ht="16.05" customHeight="1" x14ac:dyDescent="0.4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45"/>
      <c r="W61" s="46"/>
      <c r="X61" s="126"/>
      <c r="Y61" s="126"/>
      <c r="Z61" s="126"/>
      <c r="AA61" s="126"/>
      <c r="AB61" s="126"/>
      <c r="AC61" s="126"/>
      <c r="AD61" s="126"/>
      <c r="AE61" s="126"/>
      <c r="AF61" s="127"/>
      <c r="AG61" s="43"/>
      <c r="AH61" s="43"/>
    </row>
    <row r="62" spans="1:34" ht="16.05" customHeight="1" thickBot="1" x14ac:dyDescent="0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  <c r="V62" s="45"/>
      <c r="W62" s="47"/>
      <c r="X62" s="133"/>
      <c r="Y62" s="133"/>
      <c r="Z62" s="133"/>
      <c r="AA62" s="133"/>
      <c r="AB62" s="133"/>
      <c r="AC62" s="133"/>
      <c r="AD62" s="133"/>
      <c r="AE62" s="133"/>
      <c r="AF62" s="214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43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04" t="s">
        <v>100</v>
      </c>
      <c r="Y64" s="143"/>
      <c r="Z64" s="143"/>
      <c r="AA64" s="143"/>
      <c r="AB64" s="143"/>
      <c r="AC64" s="143"/>
      <c r="AD64" s="143"/>
      <c r="AE64" s="143"/>
      <c r="AF64" s="143"/>
      <c r="AG64" s="144"/>
      <c r="AH64" s="43"/>
    </row>
    <row r="65" spans="1:38" ht="16.05" customHeight="1" x14ac:dyDescent="0.45">
      <c r="A65" s="9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45"/>
      <c r="W65" s="46"/>
      <c r="X65" s="139"/>
      <c r="Y65" s="139"/>
      <c r="Z65" s="139"/>
      <c r="AA65" s="139"/>
      <c r="AB65" s="139"/>
      <c r="AC65" s="139"/>
      <c r="AD65" s="139"/>
      <c r="AE65" s="139"/>
      <c r="AF65" s="139"/>
      <c r="AG65" s="145"/>
      <c r="AH65" s="43"/>
    </row>
    <row r="66" spans="1:38" ht="16.05" customHeight="1" x14ac:dyDescent="0.45">
      <c r="A66" s="99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2"/>
      <c r="V66" s="45"/>
      <c r="W66" s="46"/>
      <c r="X66" s="139"/>
      <c r="Y66" s="139"/>
      <c r="Z66" s="139"/>
      <c r="AA66" s="139"/>
      <c r="AB66" s="139"/>
      <c r="AC66" s="139"/>
      <c r="AD66" s="139"/>
      <c r="AE66" s="139"/>
      <c r="AF66" s="139"/>
      <c r="AG66" s="145"/>
      <c r="AH66" s="43"/>
    </row>
    <row r="67" spans="1:38" ht="16.05" customHeight="1" x14ac:dyDescent="0.45">
      <c r="A67" s="99"/>
      <c r="B67" s="141"/>
      <c r="C67" s="141"/>
      <c r="D67" s="141"/>
      <c r="E67" s="141"/>
      <c r="F67" s="141"/>
      <c r="G67" s="141"/>
      <c r="H67" s="141"/>
      <c r="I67" s="141"/>
      <c r="J67" s="225"/>
      <c r="K67" s="225"/>
      <c r="L67" s="225"/>
      <c r="M67" s="141"/>
      <c r="N67" s="141"/>
      <c r="O67" s="141"/>
      <c r="P67" s="141"/>
      <c r="Q67" s="141"/>
      <c r="R67" s="141"/>
      <c r="S67" s="141"/>
      <c r="T67" s="141"/>
      <c r="U67" s="142"/>
      <c r="V67" s="45"/>
      <c r="W67" s="46"/>
      <c r="X67" s="139"/>
      <c r="Y67" s="139"/>
      <c r="Z67" s="139"/>
      <c r="AA67" s="139"/>
      <c r="AB67" s="139"/>
      <c r="AC67" s="139"/>
      <c r="AD67" s="139"/>
      <c r="AE67" s="139"/>
      <c r="AF67" s="139"/>
      <c r="AG67" s="145"/>
      <c r="AH67" s="43"/>
    </row>
    <row r="68" spans="1:38" ht="16.05" customHeight="1" x14ac:dyDescent="0.45">
      <c r="A68" s="99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2"/>
      <c r="V68" s="45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5"/>
      <c r="AH68" s="43"/>
    </row>
    <row r="69" spans="1:38" ht="16.05" customHeight="1" x14ac:dyDescent="0.45">
      <c r="A69" s="99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45"/>
      <c r="W69" s="46"/>
      <c r="X69" s="139"/>
      <c r="Y69" s="139"/>
      <c r="Z69" s="139"/>
      <c r="AA69" s="139"/>
      <c r="AB69" s="139"/>
      <c r="AC69" s="139"/>
      <c r="AD69" s="139"/>
      <c r="AE69" s="139"/>
      <c r="AF69" s="139"/>
      <c r="AG69" s="145"/>
      <c r="AH69" s="43"/>
    </row>
    <row r="70" spans="1:38" ht="16.05" customHeight="1" x14ac:dyDescent="0.4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2"/>
      <c r="V70" s="45"/>
      <c r="W70" s="46"/>
      <c r="X70" s="139"/>
      <c r="Y70" s="139"/>
      <c r="Z70" s="139"/>
      <c r="AA70" s="139"/>
      <c r="AB70" s="139"/>
      <c r="AC70" s="139"/>
      <c r="AD70" s="139"/>
      <c r="AE70" s="139"/>
      <c r="AF70" s="139"/>
      <c r="AG70" s="145"/>
      <c r="AH70" s="43"/>
    </row>
    <row r="71" spans="1:38" ht="16.05" customHeight="1" x14ac:dyDescent="0.4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/>
      <c r="V71" s="45"/>
      <c r="W71" s="46"/>
      <c r="X71" s="139"/>
      <c r="Y71" s="139"/>
      <c r="Z71" s="139"/>
      <c r="AA71" s="139"/>
      <c r="AB71" s="139"/>
      <c r="AC71" s="139"/>
      <c r="AD71" s="139"/>
      <c r="AE71" s="139"/>
      <c r="AF71" s="139"/>
      <c r="AG71" s="145"/>
      <c r="AH71" s="43"/>
    </row>
    <row r="72" spans="1:38" ht="16.05" customHeight="1" x14ac:dyDescent="0.45">
      <c r="A72" s="141"/>
      <c r="B72" s="141"/>
      <c r="C72" s="141"/>
      <c r="D72" s="141"/>
      <c r="E72" s="141"/>
      <c r="F72" s="141"/>
      <c r="G72" s="141"/>
      <c r="H72" s="141"/>
      <c r="I72" s="141"/>
      <c r="J72" s="226"/>
      <c r="K72" s="226"/>
      <c r="L72" s="226"/>
      <c r="M72" s="141"/>
      <c r="N72" s="141"/>
      <c r="O72" s="141"/>
      <c r="P72" s="141"/>
      <c r="Q72" s="141"/>
      <c r="R72" s="141"/>
      <c r="S72" s="141"/>
      <c r="T72" s="141"/>
      <c r="U72" s="142"/>
      <c r="V72" s="45"/>
      <c r="W72" s="46"/>
      <c r="X72" s="139"/>
      <c r="Y72" s="139"/>
      <c r="Z72" s="139"/>
      <c r="AA72" s="139"/>
      <c r="AB72" s="139"/>
      <c r="AC72" s="139"/>
      <c r="AD72" s="139"/>
      <c r="AE72" s="139"/>
      <c r="AF72" s="139"/>
      <c r="AG72" s="145"/>
      <c r="AH72" s="43"/>
    </row>
    <row r="73" spans="1:38" ht="16.05" customHeight="1" thickBot="1" x14ac:dyDescent="0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45"/>
      <c r="W73" s="47"/>
      <c r="X73" s="128"/>
      <c r="Y73" s="128"/>
      <c r="Z73" s="128"/>
      <c r="AA73" s="128"/>
      <c r="AB73" s="128"/>
      <c r="AC73" s="128"/>
      <c r="AD73" s="128"/>
      <c r="AE73" s="128"/>
      <c r="AF73" s="128"/>
      <c r="AG73" s="129"/>
      <c r="AH73" s="43"/>
    </row>
    <row r="74" spans="1:38" ht="16.05" customHeight="1" thickBot="1" x14ac:dyDescent="0.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8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30" t="s">
        <v>90</v>
      </c>
      <c r="Y75" s="130"/>
      <c r="Z75" s="130"/>
      <c r="AA75" s="130"/>
      <c r="AB75" s="130"/>
      <c r="AC75" s="130"/>
      <c r="AD75" s="130"/>
      <c r="AE75" s="131"/>
      <c r="AF75" s="132"/>
      <c r="AG75" s="43"/>
      <c r="AH75" s="43"/>
    </row>
    <row r="76" spans="1:38" ht="17.100000000000001" customHeight="1" thickBot="1" x14ac:dyDescent="0.5">
      <c r="A76" s="114" t="s">
        <v>34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2"/>
      <c r="L76" s="113"/>
      <c r="M76" s="113"/>
      <c r="N76" s="113"/>
      <c r="O76" s="113"/>
      <c r="P76" s="113"/>
      <c r="Q76" s="113"/>
      <c r="R76" s="113"/>
      <c r="S76" s="113"/>
      <c r="T76" s="113"/>
      <c r="V76" s="43"/>
      <c r="W76" s="60"/>
      <c r="X76" s="133"/>
      <c r="Y76" s="133"/>
      <c r="Z76" s="133"/>
      <c r="AA76" s="133"/>
      <c r="AB76" s="133"/>
      <c r="AC76" s="133"/>
      <c r="AD76" s="133"/>
      <c r="AE76" s="134"/>
      <c r="AF76" s="135"/>
      <c r="AG76" s="43"/>
      <c r="AH76" s="43"/>
      <c r="AK76" s="85"/>
      <c r="AL76" s="85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23" t="s">
        <v>60</v>
      </c>
      <c r="B79" s="140"/>
      <c r="C79" s="21"/>
      <c r="D79" s="21"/>
      <c r="E79" s="21"/>
      <c r="F79" s="21"/>
      <c r="G79" s="21"/>
      <c r="H79" s="21"/>
      <c r="I79" s="21"/>
      <c r="J79" s="21"/>
      <c r="K79"/>
      <c r="L79"/>
      <c r="M79" s="224" t="s">
        <v>30</v>
      </c>
      <c r="N79" s="224"/>
      <c r="O79" s="224"/>
      <c r="P79" s="224"/>
      <c r="Q79" s="224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8"/>
      <c r="N80" s="178"/>
      <c r="O80" s="178"/>
      <c r="P80" s="178"/>
      <c r="Q80" s="178"/>
      <c r="R80" s="178"/>
      <c r="S80" s="178"/>
      <c r="T80" s="178"/>
      <c r="V80" s="43"/>
      <c r="W80" s="50"/>
      <c r="X80" s="179" t="s">
        <v>81</v>
      </c>
      <c r="Y80" s="104"/>
      <c r="Z80" s="104"/>
      <c r="AA80" s="104"/>
      <c r="AB80" s="104"/>
      <c r="AC80" s="104"/>
      <c r="AD80" s="104"/>
      <c r="AE80" s="104"/>
      <c r="AF80" s="104"/>
      <c r="AG80" s="105"/>
      <c r="AH80" s="43"/>
    </row>
    <row r="81" spans="1:34" ht="17.100000000000001" customHeight="1" x14ac:dyDescent="0.45">
      <c r="A81" s="116"/>
      <c r="B81" s="116"/>
      <c r="E81" s="139" t="s">
        <v>42</v>
      </c>
      <c r="F81" s="139"/>
      <c r="G81" s="139"/>
      <c r="H81" s="139"/>
      <c r="I81" s="140"/>
      <c r="J81" s="140"/>
      <c r="K81" s="140"/>
      <c r="L81" s="140"/>
      <c r="M81" s="166"/>
      <c r="N81" s="166"/>
      <c r="O81" s="166"/>
      <c r="P81" s="166"/>
      <c r="Q81" s="166"/>
      <c r="R81" s="166"/>
      <c r="S81" s="166"/>
      <c r="T81" s="166"/>
      <c r="V81" s="43"/>
      <c r="W81" s="51"/>
      <c r="X81" s="106"/>
      <c r="Y81" s="106"/>
      <c r="Z81" s="106"/>
      <c r="AA81" s="106"/>
      <c r="AB81" s="106"/>
      <c r="AC81" s="106"/>
      <c r="AD81" s="106"/>
      <c r="AE81" s="106"/>
      <c r="AF81" s="106"/>
      <c r="AG81" s="107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80"/>
      <c r="Y82" s="180"/>
      <c r="Z82" s="180"/>
      <c r="AA82" s="180"/>
      <c r="AB82" s="180"/>
      <c r="AC82" s="180"/>
      <c r="AD82" s="180"/>
      <c r="AE82" s="180"/>
      <c r="AF82" s="180"/>
      <c r="AG82" s="181"/>
      <c r="AH82" s="43"/>
    </row>
    <row r="83" spans="1:34" ht="17.100000000000001" customHeight="1" thickBot="1" x14ac:dyDescent="0.5">
      <c r="A83" s="23"/>
      <c r="M83" s="178"/>
      <c r="N83" s="178"/>
      <c r="O83" s="178"/>
      <c r="P83" s="178"/>
      <c r="Q83" s="178"/>
      <c r="R83" s="178"/>
      <c r="S83" s="178"/>
      <c r="T83" s="178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116"/>
      <c r="B84" s="116"/>
      <c r="E84" s="140" t="s">
        <v>0</v>
      </c>
      <c r="F84" s="140"/>
      <c r="G84" s="140"/>
      <c r="H84" s="140"/>
      <c r="I84" s="140"/>
      <c r="J84" s="140"/>
      <c r="K84" s="140"/>
      <c r="M84" s="166"/>
      <c r="N84" s="166"/>
      <c r="O84" s="166"/>
      <c r="P84" s="166"/>
      <c r="Q84" s="166"/>
      <c r="R84" s="166"/>
      <c r="S84" s="166"/>
      <c r="T84" s="166"/>
      <c r="V84" s="43"/>
      <c r="W84" s="50"/>
      <c r="X84" s="130" t="s">
        <v>92</v>
      </c>
      <c r="Y84" s="130"/>
      <c r="Z84" s="130"/>
      <c r="AA84" s="130"/>
      <c r="AB84" s="130"/>
      <c r="AC84" s="130"/>
      <c r="AD84" s="130"/>
      <c r="AE84" s="130"/>
      <c r="AF84" s="213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26"/>
      <c r="Y85" s="126"/>
      <c r="Z85" s="126"/>
      <c r="AA85" s="126"/>
      <c r="AB85" s="126"/>
      <c r="AC85" s="126"/>
      <c r="AD85" s="126"/>
      <c r="AE85" s="126"/>
      <c r="AF85" s="127"/>
      <c r="AG85" s="43"/>
      <c r="AH85" s="43"/>
    </row>
    <row r="86" spans="1:34" ht="17.100000000000001" customHeight="1" x14ac:dyDescent="0.45">
      <c r="A86" s="23"/>
      <c r="E86" s="140" t="s">
        <v>61</v>
      </c>
      <c r="F86" s="140"/>
      <c r="G86" s="140"/>
      <c r="H86" s="140"/>
      <c r="I86" s="140"/>
      <c r="J86" s="140"/>
      <c r="K86" s="140"/>
      <c r="L86" s="140"/>
      <c r="M86" s="178" t="str">
        <f>IF(AG84&gt;=18," nicht erforderlich","")</f>
        <v/>
      </c>
      <c r="N86" s="178"/>
      <c r="O86" s="178"/>
      <c r="P86" s="178"/>
      <c r="Q86" s="178"/>
      <c r="R86" s="178"/>
      <c r="S86" s="178"/>
      <c r="T86" s="178"/>
      <c r="V86" s="43"/>
      <c r="W86" s="51"/>
      <c r="X86" s="126"/>
      <c r="Y86" s="126"/>
      <c r="Z86" s="126"/>
      <c r="AA86" s="126"/>
      <c r="AB86" s="126"/>
      <c r="AC86" s="126"/>
      <c r="AD86" s="126"/>
      <c r="AE86" s="126"/>
      <c r="AF86" s="127"/>
      <c r="AG86" s="43"/>
      <c r="AH86" s="43"/>
    </row>
    <row r="87" spans="1:34" ht="17.100000000000001" customHeight="1" thickBot="1" x14ac:dyDescent="0.5">
      <c r="A87" s="116"/>
      <c r="B87" s="116"/>
      <c r="E87" s="140"/>
      <c r="F87" s="140"/>
      <c r="G87" s="140"/>
      <c r="H87" s="140"/>
      <c r="I87" s="140"/>
      <c r="J87" s="140"/>
      <c r="K87" s="140"/>
      <c r="L87" s="140"/>
      <c r="M87" s="166"/>
      <c r="N87" s="166"/>
      <c r="O87" s="166"/>
      <c r="P87" s="166"/>
      <c r="Q87" s="166"/>
      <c r="R87" s="166"/>
      <c r="S87" s="166"/>
      <c r="T87" s="166"/>
      <c r="V87" s="43"/>
      <c r="W87" s="52"/>
      <c r="X87" s="133"/>
      <c r="Y87" s="133"/>
      <c r="Z87" s="133"/>
      <c r="AA87" s="133"/>
      <c r="AB87" s="133"/>
      <c r="AC87" s="133"/>
      <c r="AD87" s="133"/>
      <c r="AE87" s="133"/>
      <c r="AF87" s="214"/>
      <c r="AG87" s="43"/>
      <c r="AH87" s="43"/>
    </row>
    <row r="88" spans="1:34" ht="17.100000000000001" customHeight="1" x14ac:dyDescent="0.45">
      <c r="A88" s="21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220" t="s">
        <v>66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2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98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206"/>
      <c r="V90" s="43"/>
      <c r="W90" s="50"/>
      <c r="X90" s="130" t="s">
        <v>82</v>
      </c>
      <c r="Y90" s="143"/>
      <c r="Z90" s="143"/>
      <c r="AA90" s="143"/>
      <c r="AB90" s="143"/>
      <c r="AC90" s="143"/>
      <c r="AD90" s="143"/>
      <c r="AE90" s="143"/>
      <c r="AF90" s="144"/>
      <c r="AG90" s="43"/>
      <c r="AH90" s="43"/>
    </row>
    <row r="91" spans="1:34" ht="14" customHeight="1" x14ac:dyDescent="0.45">
      <c r="A91" s="207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9"/>
      <c r="V91" s="43"/>
      <c r="W91" s="51"/>
      <c r="X91" s="126"/>
      <c r="Y91" s="139"/>
      <c r="Z91" s="139"/>
      <c r="AA91" s="139"/>
      <c r="AB91" s="139"/>
      <c r="AC91" s="139"/>
      <c r="AD91" s="139"/>
      <c r="AE91" s="139"/>
      <c r="AF91" s="145"/>
      <c r="AG91" s="43"/>
      <c r="AH91" s="43"/>
    </row>
    <row r="92" spans="1:34" ht="14" customHeight="1" thickBot="1" x14ac:dyDescent="0.5">
      <c r="A92" s="207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9"/>
      <c r="V92" s="43"/>
      <c r="W92" s="52"/>
      <c r="X92" s="128"/>
      <c r="Y92" s="128"/>
      <c r="Z92" s="128"/>
      <c r="AA92" s="128"/>
      <c r="AB92" s="128"/>
      <c r="AC92" s="128"/>
      <c r="AD92" s="128"/>
      <c r="AE92" s="128"/>
      <c r="AF92" s="129"/>
      <c r="AG92" s="43"/>
      <c r="AH92" s="43"/>
    </row>
    <row r="93" spans="1:34" ht="14" customHeight="1" x14ac:dyDescent="0.45">
      <c r="A93" s="207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9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210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2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N95" s="21"/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7"/>
      <c r="V96" s="43"/>
      <c r="W96" s="50"/>
      <c r="X96" s="104" t="s">
        <v>83</v>
      </c>
      <c r="Y96" s="229"/>
      <c r="Z96" s="229"/>
      <c r="AA96" s="229"/>
      <c r="AB96" s="229"/>
      <c r="AC96" s="229"/>
      <c r="AD96" s="229"/>
      <c r="AE96" s="229"/>
      <c r="AF96" s="229"/>
      <c r="AG96" s="149"/>
      <c r="AH96" s="43"/>
    </row>
    <row r="97" spans="1:35" ht="14" customHeight="1" x14ac:dyDescent="0.4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  <c r="V97" s="43"/>
      <c r="W97" s="51"/>
      <c r="X97" s="150"/>
      <c r="Y97" s="150"/>
      <c r="Z97" s="150"/>
      <c r="AA97" s="150"/>
      <c r="AB97" s="150"/>
      <c r="AC97" s="150"/>
      <c r="AD97" s="150"/>
      <c r="AE97" s="150"/>
      <c r="AF97" s="150"/>
      <c r="AG97" s="151"/>
      <c r="AH97" s="43"/>
      <c r="AI97" s="23"/>
    </row>
    <row r="98" spans="1:35" ht="14.25" customHeight="1" x14ac:dyDescent="0.45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3"/>
      <c r="V98" s="43"/>
      <c r="W98" s="51"/>
      <c r="X98" s="108" t="s">
        <v>102</v>
      </c>
      <c r="Y98" s="108"/>
      <c r="Z98" s="108"/>
      <c r="AA98" s="108"/>
      <c r="AB98" s="108"/>
      <c r="AC98" s="108"/>
      <c r="AD98" s="108"/>
      <c r="AE98" s="108"/>
      <c r="AF98" s="108"/>
      <c r="AG98" s="109"/>
      <c r="AH98" s="43"/>
      <c r="AI98" s="23"/>
    </row>
    <row r="99" spans="1:35" x14ac:dyDescent="0.45">
      <c r="V99" s="43"/>
      <c r="W99" s="46"/>
      <c r="X99" s="108"/>
      <c r="Y99" s="108"/>
      <c r="Z99" s="108"/>
      <c r="AA99" s="108"/>
      <c r="AB99" s="108"/>
      <c r="AC99" s="108"/>
      <c r="AD99" s="108"/>
      <c r="AE99" s="108"/>
      <c r="AF99" s="108"/>
      <c r="AG99" s="109"/>
      <c r="AH99" s="43"/>
      <c r="AI99" s="23"/>
    </row>
    <row r="100" spans="1:35" x14ac:dyDescent="0.45">
      <c r="V100" s="43"/>
      <c r="W100" s="46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9"/>
      <c r="AH100" s="43"/>
    </row>
    <row r="101" spans="1:35" x14ac:dyDescent="0.45">
      <c r="V101" s="43"/>
      <c r="W101" s="46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9"/>
      <c r="AH101" s="43"/>
    </row>
    <row r="102" spans="1:35" ht="14.65" thickBot="1" x14ac:dyDescent="0.5">
      <c r="V102" s="43"/>
      <c r="W102" s="47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1"/>
      <c r="AH102" s="43"/>
    </row>
    <row r="103" spans="1:35" x14ac:dyDescent="0.4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</sheetData>
  <sheetProtection algorithmName="SHA-512" hashValue="qqZtIstybpvWrJP9gFv5IauDOLKJxZwWebwWVHRm9NOPpkJ7SLq7prwoEdhAgrSj1qYraSxM4gsMjrQimyQSSg==" saltValue="YkYK3Fnl8NjUMWPuVP28vQ==" spinCount="100000" sheet="1" selectLockedCells="1"/>
  <mergeCells count="116">
    <mergeCell ref="A79:B79"/>
    <mergeCell ref="M79:Q79"/>
    <mergeCell ref="M83:T84"/>
    <mergeCell ref="B49:Q49"/>
    <mergeCell ref="M80:T81"/>
    <mergeCell ref="B21:Q21"/>
    <mergeCell ref="B22:Q22"/>
    <mergeCell ref="B39:Q39"/>
    <mergeCell ref="A24:Q24"/>
    <mergeCell ref="A9:B9"/>
    <mergeCell ref="A90:U94"/>
    <mergeCell ref="B27:Q27"/>
    <mergeCell ref="B28:Q28"/>
    <mergeCell ref="B31:Q31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B32:Q32"/>
    <mergeCell ref="H55:I55"/>
    <mergeCell ref="J55:K55"/>
    <mergeCell ref="D52:E52"/>
    <mergeCell ref="B33:Q33"/>
    <mergeCell ref="B41:U41"/>
    <mergeCell ref="X1:AG4"/>
    <mergeCell ref="A18:Q18"/>
    <mergeCell ref="AC17:AC18"/>
    <mergeCell ref="A15:D15"/>
    <mergeCell ref="A16:D16"/>
    <mergeCell ref="E16:I16"/>
    <mergeCell ref="AF10:AG16"/>
    <mergeCell ref="A11:D11"/>
    <mergeCell ref="R11:R18"/>
    <mergeCell ref="S11:S18"/>
    <mergeCell ref="T11:T18"/>
    <mergeCell ref="U11:U18"/>
    <mergeCell ref="A12:D12"/>
    <mergeCell ref="E10:O10"/>
    <mergeCell ref="E11:O11"/>
    <mergeCell ref="X7:AG7"/>
    <mergeCell ref="X8:AG8"/>
    <mergeCell ref="AB17:AB18"/>
    <mergeCell ref="X6:AG6"/>
    <mergeCell ref="Z17:Z18"/>
    <mergeCell ref="R9:R10"/>
    <mergeCell ref="U9:U10"/>
    <mergeCell ref="X9:X18"/>
    <mergeCell ref="A10:D10"/>
    <mergeCell ref="T9:T10"/>
    <mergeCell ref="A13:D13"/>
    <mergeCell ref="A14:D14"/>
    <mergeCell ref="S9:S10"/>
    <mergeCell ref="E12:O12"/>
    <mergeCell ref="E13:O13"/>
    <mergeCell ref="E14:O14"/>
    <mergeCell ref="E15:O15"/>
    <mergeCell ref="K16:O16"/>
    <mergeCell ref="A96:U98"/>
    <mergeCell ref="X98:AG102"/>
    <mergeCell ref="X96:AG97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81:B81"/>
    <mergeCell ref="E81:L81"/>
    <mergeCell ref="B56:U57"/>
    <mergeCell ref="A53:C53"/>
    <mergeCell ref="L54:U54"/>
    <mergeCell ref="D53:E53"/>
    <mergeCell ref="X64:AG73"/>
    <mergeCell ref="A59:U62"/>
    <mergeCell ref="X84:AF87"/>
    <mergeCell ref="M86:T87"/>
    <mergeCell ref="X59:AF62"/>
    <mergeCell ref="X80:AG82"/>
    <mergeCell ref="B19:Q19"/>
    <mergeCell ref="B20:Q20"/>
    <mergeCell ref="AF20:AG38"/>
    <mergeCell ref="AA17:AA18"/>
    <mergeCell ref="B34:Q34"/>
    <mergeCell ref="A30:Q30"/>
    <mergeCell ref="A36:Q36"/>
    <mergeCell ref="B25:Q25"/>
    <mergeCell ref="B26:Q26"/>
    <mergeCell ref="X46:AF47"/>
    <mergeCell ref="E47:N47"/>
    <mergeCell ref="T47:U47"/>
    <mergeCell ref="A46:P46"/>
    <mergeCell ref="X75:AF76"/>
    <mergeCell ref="AF39:AG44"/>
    <mergeCell ref="B40:Q40"/>
    <mergeCell ref="S43:T44"/>
    <mergeCell ref="U43:U44"/>
    <mergeCell ref="X43:X44"/>
  </mergeCells>
  <conditionalFormatting sqref="V47">
    <cfRule type="cellIs" dxfId="34" priority="57" operator="lessThanOrEqual">
      <formula>2.5</formula>
    </cfRule>
  </conditionalFormatting>
  <conditionalFormatting sqref="U43:V44">
    <cfRule type="cellIs" dxfId="33" priority="56" operator="lessThanOrEqual">
      <formula>1</formula>
    </cfRule>
  </conditionalFormatting>
  <conditionalFormatting sqref="L53:U55 A59:T62 A65:T72">
    <cfRule type="notContainsBlanks" dxfId="32" priority="58">
      <formula>LEN(TRIM(A53))&gt;0</formula>
    </cfRule>
  </conditionalFormatting>
  <conditionalFormatting sqref="X25 X34 X22">
    <cfRule type="cellIs" dxfId="31" priority="51" operator="notEqual">
      <formula>1</formula>
    </cfRule>
  </conditionalFormatting>
  <conditionalFormatting sqref="X53:X55">
    <cfRule type="cellIs" dxfId="30" priority="50" operator="notEqual">
      <formula>1</formula>
    </cfRule>
  </conditionalFormatting>
  <conditionalFormatting sqref="A81:B81">
    <cfRule type="notContainsBlanks" dxfId="29" priority="47">
      <formula>LEN(TRIM(A81))&gt;0</formula>
    </cfRule>
  </conditionalFormatting>
  <conditionalFormatting sqref="A84:B84">
    <cfRule type="notContainsBlanks" dxfId="28" priority="46">
      <formula>LEN(TRIM(A84))&gt;0</formula>
    </cfRule>
  </conditionalFormatting>
  <conditionalFormatting sqref="X43:X44">
    <cfRule type="cellIs" dxfId="27" priority="44" operator="equal">
      <formula>16</formula>
    </cfRule>
  </conditionalFormatting>
  <conditionalFormatting sqref="AG84">
    <cfRule type="cellIs" dxfId="26" priority="41" operator="greaterThan">
      <formula>50</formula>
    </cfRule>
  </conditionalFormatting>
  <conditionalFormatting sqref="Z22:AC22">
    <cfRule type="containsText" dxfId="25" priority="39" operator="containsText" text="x">
      <formula>NOT(ISERROR(SEARCH("x",Z22)))</formula>
    </cfRule>
  </conditionalFormatting>
  <conditionalFormatting sqref="Z53:AC55">
    <cfRule type="containsText" dxfId="24" priority="38" operator="containsText" text="x">
      <formula>NOT(ISERROR(SEARCH("x",Z53)))</formula>
    </cfRule>
  </conditionalFormatting>
  <conditionalFormatting sqref="X26:X27">
    <cfRule type="cellIs" dxfId="23" priority="36" operator="notEqual">
      <formula>1</formula>
    </cfRule>
  </conditionalFormatting>
  <conditionalFormatting sqref="X28">
    <cfRule type="cellIs" dxfId="22" priority="35" operator="notEqual">
      <formula>1</formula>
    </cfRule>
  </conditionalFormatting>
  <conditionalFormatting sqref="X31:X33">
    <cfRule type="cellIs" dxfId="21" priority="34" operator="notEqual">
      <formula>1</formula>
    </cfRule>
  </conditionalFormatting>
  <conditionalFormatting sqref="X37">
    <cfRule type="cellIs" dxfId="20" priority="33" operator="notEqual">
      <formula>1</formula>
    </cfRule>
  </conditionalFormatting>
  <conditionalFormatting sqref="X38:X40">
    <cfRule type="cellIs" dxfId="19" priority="31" operator="notEqual">
      <formula>1</formula>
    </cfRule>
  </conditionalFormatting>
  <conditionalFormatting sqref="Z25:AC28">
    <cfRule type="containsText" dxfId="18" priority="29" operator="containsText" text="x">
      <formula>NOT(ISERROR(SEARCH("x",Z25)))</formula>
    </cfRule>
  </conditionalFormatting>
  <conditionalFormatting sqref="Z31:AC34">
    <cfRule type="containsText" dxfId="17" priority="28" operator="containsText" text="x">
      <formula>NOT(ISERROR(SEARCH("x",Z31)))</formula>
    </cfRule>
  </conditionalFormatting>
  <conditionalFormatting sqref="Z37:AC40">
    <cfRule type="containsText" dxfId="16" priority="26" operator="containsText" text="x">
      <formula>NOT(ISERROR(SEARCH("x",Z37)))</formula>
    </cfRule>
  </conditionalFormatting>
  <conditionalFormatting sqref="K76">
    <cfRule type="notContainsBlanks" dxfId="15" priority="20">
      <formula>LEN(TRIM(K76))&gt;0</formula>
    </cfRule>
  </conditionalFormatting>
  <conditionalFormatting sqref="U47">
    <cfRule type="cellIs" dxfId="14" priority="19" operator="lessThanOrEqual">
      <formula>2.5</formula>
    </cfRule>
  </conditionalFormatting>
  <conditionalFormatting sqref="E47:G47">
    <cfRule type="notContainsBlanks" dxfId="13" priority="18">
      <formula>LEN(TRIM(E47))&gt;0</formula>
    </cfRule>
  </conditionalFormatting>
  <conditionalFormatting sqref="E10:L10">
    <cfRule type="notContainsBlanks" dxfId="12" priority="17">
      <formula>LEN(TRIM(E10))&gt;0</formula>
    </cfRule>
  </conditionalFormatting>
  <conditionalFormatting sqref="E12:L14">
    <cfRule type="notContainsBlanks" dxfId="11" priority="16">
      <formula>LEN(TRIM(E12))&gt;0</formula>
    </cfRule>
  </conditionalFormatting>
  <conditionalFormatting sqref="E15:L15">
    <cfRule type="notContainsBlanks" dxfId="10" priority="15">
      <formula>LEN(TRIM(E15))&gt;0</formula>
    </cfRule>
  </conditionalFormatting>
  <conditionalFormatting sqref="E16">
    <cfRule type="notContainsBlanks" dxfId="9" priority="14">
      <formula>LEN(TRIM(E16))&gt;0</formula>
    </cfRule>
  </conditionalFormatting>
  <conditionalFormatting sqref="K16:L16">
    <cfRule type="notContainsBlanks" dxfId="8" priority="13">
      <formula>LEN(TRIM(K16))&gt;0</formula>
    </cfRule>
  </conditionalFormatting>
  <conditionalFormatting sqref="E11:L11">
    <cfRule type="notContainsBlanks" dxfId="7" priority="12">
      <formula>LEN(TRIM(E11))&gt;0</formula>
    </cfRule>
  </conditionalFormatting>
  <conditionalFormatting sqref="X19:X21">
    <cfRule type="cellIs" dxfId="6" priority="11" operator="notEqual">
      <formula>1</formula>
    </cfRule>
  </conditionalFormatting>
  <conditionalFormatting sqref="Z19:AC21">
    <cfRule type="containsText" dxfId="5" priority="10" operator="containsText" text="x">
      <formula>NOT(ISERROR(SEARCH("x",Z19)))</formula>
    </cfRule>
  </conditionalFormatting>
  <conditionalFormatting sqref="A87:B87">
    <cfRule type="notContainsBlanks" dxfId="4" priority="9">
      <formula>LEN(TRIM(A87))&gt;0</formula>
    </cfRule>
  </conditionalFormatting>
  <conditionalFormatting sqref="A90:T90">
    <cfRule type="notContainsBlanks" dxfId="3" priority="6">
      <formula>LEN(TRIM(A90))&gt;0</formula>
    </cfRule>
  </conditionalFormatting>
  <conditionalFormatting sqref="A90:U90">
    <cfRule type="notContainsBlanks" dxfId="2" priority="5">
      <formula>LEN(TRIM(A90))&gt;0</formula>
    </cfRule>
  </conditionalFormatting>
  <conditionalFormatting sqref="A96">
    <cfRule type="notContainsBlanks" dxfId="1" priority="2">
      <formula>LEN(TRIM(A96))&gt;0</formula>
    </cfRule>
  </conditionalFormatting>
  <conditionalFormatting sqref="A96">
    <cfRule type="notContainsBlanks" dxfId="0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KN üK1</vt:lpstr>
      <vt:lpstr>KN üK2</vt:lpstr>
      <vt:lpstr>KN üK3</vt:lpstr>
      <vt:lpstr>KN üK4</vt:lpstr>
      <vt:lpstr>'KN üK1'!Druckbereich</vt:lpstr>
      <vt:lpstr>'KN üK2'!Druckbereich</vt:lpstr>
      <vt:lpstr>'KN üK3'!Druckbereich</vt:lpstr>
      <vt:lpstr>'KN üK4'!Druckbereich</vt:lpstr>
      <vt:lpstr>'KN üK1'!Schlussbemerkungen</vt:lpstr>
      <vt:lpstr>'KN üK2'!Schlussbemerkungen</vt:lpstr>
      <vt:lpstr>'KN üK3'!Schlussbemerkungen</vt:lpstr>
      <vt:lpstr>'KN üK4'!Schlussbemerkungen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2023-01-05T09:40:07Z</cp:lastPrinted>
  <dcterms:created xsi:type="dcterms:W3CDTF">2021-10-20T15:13:59Z</dcterms:created>
  <dcterms:modified xsi:type="dcterms:W3CDTF">2023-04-12T09:39:18Z</dcterms:modified>
</cp:coreProperties>
</file>